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5"/>
  </bookViews>
  <sheets>
    <sheet name="2000" sheetId="1" r:id="rId1"/>
    <sheet name="2002" sheetId="2" r:id="rId2"/>
    <sheet name="2005" sheetId="3" r:id="rId3"/>
    <sheet name="2006" sheetId="4" r:id="rId4"/>
    <sheet name="2007" sheetId="5" r:id="rId5"/>
    <sheet name="Overall Alpha" sheetId="6" r:id="rId6"/>
    <sheet name="Overall Alpha with EPI" sheetId="7" r:id="rId7"/>
  </sheets>
  <definedNames>
    <definedName name="_xlnm.Print_Area" localSheetId="0">'2000'!$A$1:$U$64</definedName>
  </definedNames>
  <calcPr fullCalcOnLoad="1"/>
</workbook>
</file>

<file path=xl/sharedStrings.xml><?xml version="1.0" encoding="utf-8"?>
<sst xmlns="http://schemas.openxmlformats.org/spreadsheetml/2006/main" count="1025" uniqueCount="130">
  <si>
    <t>Source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</si>
  <si>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</si>
  <si>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</si>
  <si>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</si>
  <si>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</si>
  <si>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</si>
  <si>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</si>
  <si>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</si>
  <si>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</si>
  <si>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Congo</t>
  </si>
  <si>
    <t>Djibouti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</si>
  <si>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</si>
  <si>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</si>
  <si>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</si>
  <si>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</si>
  <si>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</si>
  <si>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</si>
  <si>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</si>
  <si>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</si>
  <si>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</si>
  <si>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</si>
  <si>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</si>
  <si>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</si>
  <si>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</si>
  <si>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</si>
  <si>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</si>
  <si>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</si>
  <si>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</si>
  <si>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</si>
  <si>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</si>
  <si>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</si>
  <si>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</si>
  <si>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</si>
  <si>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</si>
  <si>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</si>
  <si>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</si>
  <si>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</si>
  <si>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</si>
  <si>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</si>
  <si>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</si>
  <si>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</si>
  <si>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</si>
  <si>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</si>
  <si>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</si>
  <si>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a) Wealth Creation</t>
  </si>
  <si>
    <t>b) Macroeconomic Stability and Financial Integrity</t>
  </si>
  <si>
    <t>c) The Arteries of Commerce</t>
  </si>
  <si>
    <t>d) Environmental Sensitivity</t>
  </si>
  <si>
    <t>Cote d'Ivoire</t>
  </si>
  <si>
    <t>Category:</t>
  </si>
  <si>
    <t>Year:</t>
  </si>
  <si>
    <t>Last Update:</t>
  </si>
  <si>
    <t>Is Yearly Variation Captured?</t>
  </si>
  <si>
    <t>Cape Verde</t>
  </si>
  <si>
    <t>Central African Republic</t>
  </si>
  <si>
    <t>Congo, Democratic Rep.</t>
  </si>
  <si>
    <t>Equatorial Guinea</t>
  </si>
  <si>
    <t>Yes</t>
  </si>
  <si>
    <t>GDP per capita growth (annual %)</t>
  </si>
  <si>
    <t>Inflation</t>
  </si>
  <si>
    <t>Deficits/ Surplus as a % of GDP</t>
  </si>
  <si>
    <t>No</t>
  </si>
  <si>
    <t>Internet Usage per 100 Inhab-itants</t>
  </si>
  <si>
    <t>Reliability of Financial Institutions (Contract Intensive Money)</t>
  </si>
  <si>
    <t>World Bank's Doing Business surveys</t>
  </si>
  <si>
    <t>Wealth Creation Sub-Score</t>
  </si>
  <si>
    <t>Financial Integrity Sub-Score</t>
  </si>
  <si>
    <t>Arteries of Commerce Sub-Score</t>
  </si>
  <si>
    <t>CAR</t>
  </si>
  <si>
    <t>Congo, DR</t>
  </si>
  <si>
    <t>Eq. Guinea</t>
  </si>
  <si>
    <t>Sao Tome &amp; P.</t>
  </si>
  <si>
    <t>SUSTAINABLE ECONOMIC OPPORTUNITY</t>
  </si>
  <si>
    <t>Congo, Democratic Republic</t>
  </si>
  <si>
    <t>Business Environment (Number of Days to Start a Business)</t>
  </si>
  <si>
    <t>Density of paved road network per 1,000 people</t>
  </si>
  <si>
    <t>IMF International Financial Statistics and Clague et al. 1999</t>
  </si>
  <si>
    <t>Data Type:</t>
  </si>
  <si>
    <t>Phone Subscribers per 100 Inhabitants</t>
  </si>
  <si>
    <t>International Telecommunication Union</t>
  </si>
  <si>
    <t>Environmental Performance Index</t>
  </si>
  <si>
    <t>Esty et al. 2008</t>
  </si>
  <si>
    <t>Electricity Installed Capacity per Capita (kilowatts)</t>
  </si>
  <si>
    <t xml:space="preserve">Environmental Sensitivity Sub-Score </t>
  </si>
  <si>
    <t>GDP per capita based on PPP (constant 2005 international dollars)</t>
  </si>
  <si>
    <t>Indicator</t>
  </si>
  <si>
    <t>Partial: the closest available estimate is used for each year.</t>
  </si>
  <si>
    <t>Sustainable Economic Opportunity Summary of Scores and Category Calculation—2000</t>
  </si>
  <si>
    <t>Sustainable Economic Opportunity Summary of Scores and Category Calculation—2002</t>
  </si>
  <si>
    <t>Sustainable Economic Opportunity Summary of Scores and Category Calculation—2005</t>
  </si>
  <si>
    <t>Sustainable Economic Opportunity Summary of Scores and Category Calculation—2006</t>
  </si>
  <si>
    <t>By Country, "A" to "Z"</t>
  </si>
  <si>
    <t>Data Scaled over 2000, 2002, 2005, 2006, and 2007</t>
  </si>
  <si>
    <t>WDI 2009</t>
  </si>
  <si>
    <t>IMF World Economic Outlook 2009</t>
  </si>
  <si>
    <t>African Development Bank 2008</t>
  </si>
  <si>
    <t>local sources and International Road Federation</t>
  </si>
  <si>
    <t>Algeria</t>
  </si>
  <si>
    <t>Egypt</t>
  </si>
  <si>
    <t>Libya</t>
  </si>
  <si>
    <t>Morocco</t>
  </si>
  <si>
    <t>Tunisia</t>
  </si>
  <si>
    <t>Yes, for 2000 to 2006</t>
  </si>
  <si>
    <t>*Note:  Scores in italics are based on estimates.  See indicator descriptions for details.  Environmental sub-scores shown in bold are substitutions for missing values and are used only to calculate the category score; see the descriptive notes for this indicator.</t>
  </si>
  <si>
    <t>Sustainable Economic Opportunity Summary of Scores and Category Calculation—2007</t>
  </si>
  <si>
    <t>Alternate Sustainable Economic Opportunity (with EPI)—Category Ranks</t>
  </si>
  <si>
    <t>Alternate Sustainable Economic Opportunity (with EPI)—Category Scores</t>
  </si>
  <si>
    <r>
      <t xml:space="preserve">Energy Information Administration, </t>
    </r>
    <r>
      <rPr>
        <i/>
        <sz val="7"/>
        <rFont val="Arial"/>
        <family val="2"/>
      </rPr>
      <t>International Energy Annual 2006</t>
    </r>
  </si>
  <si>
    <t>Sustainable Economic Opportunity 2007</t>
  </si>
  <si>
    <t>Rank 2007</t>
  </si>
  <si>
    <t>Alternative Sustainable Economic Opportunity (with EPI) 2007</t>
  </si>
  <si>
    <t>Rank (without EPI) 2007</t>
  </si>
  <si>
    <t>Sustainable Economic Opportunity—Category Scores</t>
  </si>
  <si>
    <t>Sustainable Economic Opportunity—Category Ranks</t>
  </si>
  <si>
    <t>Sustainable Economic Opportunity 2006</t>
  </si>
  <si>
    <t>Rank 2006</t>
  </si>
  <si>
    <t>Alternative Sustainable Economic Opportunity (with EPI) 2006</t>
  </si>
  <si>
    <t>Rank (without EPI) 2006</t>
  </si>
  <si>
    <t>Sustainable Economic Opportunity 2005</t>
  </si>
  <si>
    <t>Rank 2005</t>
  </si>
  <si>
    <t>Alternative Sustainable Economic Opportunity (with EPI) 2005</t>
  </si>
  <si>
    <t>Rank (without EPI) 2005</t>
  </si>
  <si>
    <t>Sustainable Economic Opportunity 2002</t>
  </si>
  <si>
    <t>Rank 2002</t>
  </si>
  <si>
    <t>Alternative Sustainable Economic Opportunity (with EPI) 2002</t>
  </si>
  <si>
    <t>Rank (without EPI) 2002</t>
  </si>
  <si>
    <t>Sustainable Economic Opportunity 2000</t>
  </si>
  <si>
    <t>Rank 2000</t>
  </si>
  <si>
    <t>Alternative Sustainable Economic Opportunity (with EPI) 2000</t>
  </si>
  <si>
    <t>Rank (without EPI)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</si>
</sst>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5" fontId="9" fillId="0" borderId="8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 quotePrefix="1">
      <alignment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7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69"/>
  <sheetViews>
    <sheetView workbookViewId="0" topLeftCell="A1">
      <selection activeCell="C2" sqref="C2"/>
    </sheetView>
  </sheetViews>
  <sheetFormatPr defaultColWidth="9.140625" defaultRowHeight="12.75"/>
  <cols>
    <col min="1" max="1" width="24.00390625" style="3" customWidth="1"/>
    <col min="2" max="2" width="11.00390625" style="2" customWidth="1"/>
    <col min="3" max="6" width="10.421875" style="2" customWidth="1"/>
    <col min="7" max="7" width="12.140625" style="2" customWidth="1"/>
    <col min="8" max="8" width="10.421875" style="2" customWidth="1"/>
    <col min="9" max="9" width="11.00390625" style="2" customWidth="1"/>
    <col min="10" max="10" width="11.8515625" style="2" customWidth="1"/>
    <col min="11" max="11" width="10.421875" style="2" customWidth="1"/>
    <col min="12" max="12" width="16.140625" style="2" customWidth="1"/>
    <col min="13" max="13" width="14.28125" style="2" customWidth="1"/>
    <col min="14" max="20" width="13.00390625" style="2" customWidth="1"/>
    <col min="21" max="21" width="7.57421875" style="2" customWidth="1"/>
    <col min="22" max="16384" width="9.140625" style="2" customWidth="1"/>
  </cols>
  <sheetData>
    <row r="1" spans="1:21" ht="28.5" customHeight="1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8"/>
    </row>
    <row r="2" spans="1:21" s="18" customFormat="1" ht="12">
      <c r="A2" s="14" t="s">
        <v>49</v>
      </c>
      <c r="B2" s="15" t="s">
        <v>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8" customFormat="1" ht="12">
      <c r="A3" s="19" t="s">
        <v>50</v>
      </c>
      <c r="B3" s="20">
        <v>2000</v>
      </c>
      <c r="U3" s="21"/>
    </row>
    <row r="4" spans="1:21" s="18" customFormat="1" ht="12">
      <c r="A4" s="19" t="s">
        <v>77</v>
      </c>
      <c r="B4" s="20" t="s">
        <v>92</v>
      </c>
      <c r="U4" s="21"/>
    </row>
    <row r="5" spans="1:21" s="18" customFormat="1" ht="12">
      <c r="A5" s="22" t="s">
        <v>51</v>
      </c>
      <c r="B5" s="23">
        <v>40042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1" s="12" customFormat="1" ht="27" customHeight="1">
      <c r="A6" s="10"/>
      <c r="B6" s="59" t="s">
        <v>44</v>
      </c>
      <c r="C6" s="59"/>
      <c r="D6" s="59" t="s">
        <v>45</v>
      </c>
      <c r="E6" s="59"/>
      <c r="F6" s="59"/>
      <c r="G6" s="59"/>
      <c r="H6" s="59" t="s">
        <v>46</v>
      </c>
      <c r="I6" s="59"/>
      <c r="J6" s="59"/>
      <c r="K6" s="59"/>
      <c r="L6" s="13" t="s">
        <v>47</v>
      </c>
      <c r="M6" s="60"/>
      <c r="N6" s="61"/>
      <c r="O6" s="61"/>
      <c r="P6" s="61"/>
      <c r="Q6" s="61"/>
      <c r="R6" s="61"/>
      <c r="S6" s="61"/>
      <c r="T6" s="61"/>
      <c r="U6" s="61"/>
    </row>
    <row r="7" spans="1:21" s="12" customFormat="1" ht="96">
      <c r="A7" s="10" t="s">
        <v>85</v>
      </c>
      <c r="B7" s="10" t="s">
        <v>84</v>
      </c>
      <c r="C7" s="11" t="s">
        <v>58</v>
      </c>
      <c r="D7" s="10" t="s">
        <v>59</v>
      </c>
      <c r="E7" s="10" t="s">
        <v>60</v>
      </c>
      <c r="F7" s="10" t="s">
        <v>63</v>
      </c>
      <c r="G7" s="10" t="s">
        <v>74</v>
      </c>
      <c r="H7" s="11" t="s">
        <v>75</v>
      </c>
      <c r="I7" s="10" t="s">
        <v>82</v>
      </c>
      <c r="J7" s="10" t="s">
        <v>78</v>
      </c>
      <c r="K7" s="10" t="s">
        <v>62</v>
      </c>
      <c r="L7" s="10" t="s">
        <v>80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s="41" customFormat="1" ht="54">
      <c r="A8" s="38" t="s">
        <v>0</v>
      </c>
      <c r="B8" s="39" t="s">
        <v>93</v>
      </c>
      <c r="C8" s="40" t="s">
        <v>93</v>
      </c>
      <c r="D8" s="39" t="s">
        <v>94</v>
      </c>
      <c r="E8" s="39" t="s">
        <v>95</v>
      </c>
      <c r="F8" s="39" t="s">
        <v>76</v>
      </c>
      <c r="G8" s="39" t="s">
        <v>64</v>
      </c>
      <c r="H8" s="39" t="s">
        <v>96</v>
      </c>
      <c r="I8" s="39" t="s">
        <v>107</v>
      </c>
      <c r="J8" s="39" t="s">
        <v>79</v>
      </c>
      <c r="K8" s="39" t="s">
        <v>79</v>
      </c>
      <c r="L8" s="39" t="s">
        <v>81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s="41" customFormat="1" ht="54">
      <c r="A9" s="38" t="s">
        <v>52</v>
      </c>
      <c r="B9" s="39" t="s">
        <v>57</v>
      </c>
      <c r="C9" s="40" t="s">
        <v>57</v>
      </c>
      <c r="D9" s="39" t="s">
        <v>57</v>
      </c>
      <c r="E9" s="39" t="s">
        <v>57</v>
      </c>
      <c r="F9" s="39" t="s">
        <v>57</v>
      </c>
      <c r="G9" s="39"/>
      <c r="H9" s="39" t="s">
        <v>86</v>
      </c>
      <c r="I9" s="39" t="s">
        <v>102</v>
      </c>
      <c r="J9" s="39" t="s">
        <v>57</v>
      </c>
      <c r="K9" s="39" t="s">
        <v>57</v>
      </c>
      <c r="L9" s="39" t="s">
        <v>61</v>
      </c>
      <c r="M9" s="39"/>
      <c r="N9" s="39" t="s">
        <v>65</v>
      </c>
      <c r="O9" s="39" t="s">
        <v>66</v>
      </c>
      <c r="P9" s="39" t="s">
        <v>67</v>
      </c>
      <c r="Q9" s="39" t="s">
        <v>83</v>
      </c>
      <c r="R9" s="38" t="s">
        <v>126</v>
      </c>
      <c r="S9" s="38" t="s">
        <v>127</v>
      </c>
      <c r="T9" s="38" t="s">
        <v>128</v>
      </c>
      <c r="U9" s="38" t="s">
        <v>129</v>
      </c>
    </row>
    <row r="10" spans="1:21" ht="12.75">
      <c r="A10" s="1" t="s">
        <v>1</v>
      </c>
      <c r="B10" s="5">
        <v>8.614966778174427</v>
      </c>
      <c r="C10" s="5">
        <v>43.808512714568856</v>
      </c>
      <c r="D10" s="7">
        <v>96.89093548041755</v>
      </c>
      <c r="E10" s="7">
        <v>20.348139255702282</v>
      </c>
      <c r="F10" s="43">
        <v>80.12191327146365</v>
      </c>
      <c r="G10" s="46">
        <v>50.442477876106196</v>
      </c>
      <c r="H10" s="43">
        <v>3.9975285363268043</v>
      </c>
      <c r="I10" s="5">
        <v>3.43750443406603</v>
      </c>
      <c r="J10" s="47">
        <v>0.4921588254921588</v>
      </c>
      <c r="K10" s="48">
        <v>0.2606202762574928</v>
      </c>
      <c r="L10" s="46">
        <v>1.128042118500578</v>
      </c>
      <c r="M10" s="1" t="s">
        <v>1</v>
      </c>
      <c r="N10" s="7">
        <f>AVERAGE(B10:C10)</f>
        <v>26.21173974637164</v>
      </c>
      <c r="O10" s="7">
        <f>AVERAGE(D10:G10)</f>
        <v>61.95086647092242</v>
      </c>
      <c r="P10" s="7">
        <f>AVERAGE(H10:K10)</f>
        <v>2.0469530180356217</v>
      </c>
      <c r="Q10" s="6">
        <f>AVERAGE(L10)</f>
        <v>1.128042118500578</v>
      </c>
      <c r="R10" s="9">
        <f>AVERAGE(N10:P10)</f>
        <v>30.06985307844323</v>
      </c>
      <c r="S10" s="42">
        <f>RANK(R10,R$10:R$63)</f>
        <v>36</v>
      </c>
      <c r="T10" s="31">
        <f>AVERAGE(N10:Q10)</f>
        <v>22.834400338457566</v>
      </c>
      <c r="U10" s="29">
        <f>RANK(T10,T$10:T$63)</f>
        <v>50</v>
      </c>
    </row>
    <row r="11" spans="1:21" ht="12.75">
      <c r="A11" s="1" t="s">
        <v>2</v>
      </c>
      <c r="B11" s="5">
        <v>3.556243347248248</v>
      </c>
      <c r="C11" s="5">
        <v>49.593385439664345</v>
      </c>
      <c r="D11" s="7">
        <v>99.96031571774067</v>
      </c>
      <c r="E11" s="7">
        <v>23.949579831932773</v>
      </c>
      <c r="F11" s="43">
        <v>47.38058357608637</v>
      </c>
      <c r="G11" s="46">
        <v>88.93805309734513</v>
      </c>
      <c r="H11" s="45">
        <v>1.7860674664170395</v>
      </c>
      <c r="I11" s="5">
        <v>0.3991543608534166</v>
      </c>
      <c r="J11" s="47">
        <v>1.3013013013013013</v>
      </c>
      <c r="K11" s="48">
        <v>0.5733646077664841</v>
      </c>
      <c r="L11" s="46">
        <v>43.632050171641936</v>
      </c>
      <c r="M11" s="1" t="s">
        <v>2</v>
      </c>
      <c r="N11" s="7">
        <f aca="true" t="shared" si="0" ref="N11:N63">AVERAGE(B11:C11)</f>
        <v>26.574814393456297</v>
      </c>
      <c r="O11" s="7">
        <f aca="true" t="shared" si="1" ref="O11:O57">AVERAGE(D11:G11)</f>
        <v>65.05713305577623</v>
      </c>
      <c r="P11" s="7">
        <f aca="true" t="shared" si="2" ref="P11:P57">AVERAGE(H11:K11)</f>
        <v>1.0149719340845604</v>
      </c>
      <c r="Q11" s="6">
        <f aca="true" t="shared" si="3" ref="Q11:Q57">AVERAGE(L11)</f>
        <v>43.632050171641936</v>
      </c>
      <c r="R11" s="9">
        <f aca="true" t="shared" si="4" ref="R11:R63">AVERAGE(N11:P11)</f>
        <v>30.882306461105696</v>
      </c>
      <c r="S11" s="42">
        <f aca="true" t="shared" si="5" ref="S11:S63">RANK(R11,R$10:R$63)</f>
        <v>31</v>
      </c>
      <c r="T11" s="31">
        <f aca="true" t="shared" si="6" ref="T11:T63">AVERAGE(N11:Q11)</f>
        <v>34.069742388739755</v>
      </c>
      <c r="U11" s="29">
        <f aca="true" t="shared" si="7" ref="U11:U63">RANK(T11,T$10:T$63)</f>
        <v>35</v>
      </c>
    </row>
    <row r="12" spans="1:21" ht="12.75">
      <c r="A12" s="1" t="s">
        <v>3</v>
      </c>
      <c r="B12" s="5">
        <v>33.46661200434055</v>
      </c>
      <c r="C12" s="5">
        <v>59.85578885103188</v>
      </c>
      <c r="D12" s="7">
        <v>99.91887109123452</v>
      </c>
      <c r="E12" s="7">
        <v>28.27130852340936</v>
      </c>
      <c r="F12" s="43">
        <v>96.16620907042325</v>
      </c>
      <c r="G12" s="46">
        <v>55.309734513274336</v>
      </c>
      <c r="H12" s="45">
        <v>55.13018549594348</v>
      </c>
      <c r="I12" s="5">
        <v>6.436388039591913</v>
      </c>
      <c r="J12" s="47">
        <v>17.300633967300634</v>
      </c>
      <c r="K12" s="48">
        <v>7.531925983841542</v>
      </c>
      <c r="L12" s="46">
        <v>75.86172032557822</v>
      </c>
      <c r="M12" s="1" t="s">
        <v>3</v>
      </c>
      <c r="N12" s="7">
        <f t="shared" si="0"/>
        <v>46.66120042768621</v>
      </c>
      <c r="O12" s="7">
        <f t="shared" si="1"/>
        <v>69.91653079958537</v>
      </c>
      <c r="P12" s="7">
        <f t="shared" si="2"/>
        <v>21.599783371669393</v>
      </c>
      <c r="Q12" s="6">
        <f t="shared" si="3"/>
        <v>75.86172032557822</v>
      </c>
      <c r="R12" s="9">
        <f t="shared" si="4"/>
        <v>46.05917153298032</v>
      </c>
      <c r="S12" s="42">
        <f t="shared" si="5"/>
        <v>5</v>
      </c>
      <c r="T12" s="31">
        <f t="shared" si="6"/>
        <v>53.509808731129795</v>
      </c>
      <c r="U12" s="29">
        <f t="shared" si="7"/>
        <v>6</v>
      </c>
    </row>
    <row r="13" spans="1:21" ht="12.75">
      <c r="A13" s="1" t="s">
        <v>4</v>
      </c>
      <c r="B13" s="5">
        <v>2.5762802594766727</v>
      </c>
      <c r="C13" s="5">
        <v>39.562930255565284</v>
      </c>
      <c r="D13" s="7">
        <v>99.99920593167128</v>
      </c>
      <c r="E13" s="7">
        <v>22.448979591836736</v>
      </c>
      <c r="F13" s="43">
        <v>58.7181679828405</v>
      </c>
      <c r="G13" s="46">
        <v>85.39823008849558</v>
      </c>
      <c r="H13" s="45">
        <v>1.5679605465842557</v>
      </c>
      <c r="I13" s="5">
        <v>0.6484812373090859</v>
      </c>
      <c r="J13" s="47">
        <v>0.5171838505171839</v>
      </c>
      <c r="K13" s="48">
        <v>0.182434193380245</v>
      </c>
      <c r="L13" s="46">
        <v>13.532965887256546</v>
      </c>
      <c r="M13" s="1" t="s">
        <v>4</v>
      </c>
      <c r="N13" s="7">
        <f t="shared" si="0"/>
        <v>21.06960525752098</v>
      </c>
      <c r="O13" s="7">
        <f t="shared" si="1"/>
        <v>66.64114589871102</v>
      </c>
      <c r="P13" s="7">
        <f t="shared" si="2"/>
        <v>0.7290149569476926</v>
      </c>
      <c r="Q13" s="6">
        <f t="shared" si="3"/>
        <v>13.532965887256546</v>
      </c>
      <c r="R13" s="9">
        <f t="shared" si="4"/>
        <v>29.479922037726563</v>
      </c>
      <c r="S13" s="42">
        <f t="shared" si="5"/>
        <v>39</v>
      </c>
      <c r="T13" s="31">
        <f t="shared" si="6"/>
        <v>25.49318300010906</v>
      </c>
      <c r="U13" s="29">
        <f t="shared" si="7"/>
        <v>47</v>
      </c>
    </row>
    <row r="14" spans="1:21" ht="12.75">
      <c r="A14" s="1" t="s">
        <v>5</v>
      </c>
      <c r="B14" s="5">
        <v>0.6353866409627124</v>
      </c>
      <c r="C14" s="5">
        <v>35.41253917638743</v>
      </c>
      <c r="D14" s="7">
        <v>99.76797897460139</v>
      </c>
      <c r="E14" s="7">
        <v>23.949579831932773</v>
      </c>
      <c r="F14" s="43">
        <v>66.5771196036491</v>
      </c>
      <c r="G14" s="46">
        <v>84.070796460177</v>
      </c>
      <c r="H14" s="43">
        <v>1.4074562656034748</v>
      </c>
      <c r="I14" s="5">
        <v>0.4660628656073458</v>
      </c>
      <c r="J14" s="47">
        <v>0.4254254254254254</v>
      </c>
      <c r="K14" s="48">
        <v>0.182434193380245</v>
      </c>
      <c r="L14" s="46">
        <v>39.99550820427075</v>
      </c>
      <c r="M14" s="1" t="s">
        <v>5</v>
      </c>
      <c r="N14" s="7">
        <f t="shared" si="0"/>
        <v>18.023962908675074</v>
      </c>
      <c r="O14" s="7">
        <f t="shared" si="1"/>
        <v>68.59136871759006</v>
      </c>
      <c r="P14" s="7">
        <f t="shared" si="2"/>
        <v>0.6203446875041227</v>
      </c>
      <c r="Q14" s="6">
        <f t="shared" si="3"/>
        <v>39.99550820427075</v>
      </c>
      <c r="R14" s="9">
        <f t="shared" si="4"/>
        <v>29.07855877125642</v>
      </c>
      <c r="S14" s="42">
        <f t="shared" si="5"/>
        <v>41</v>
      </c>
      <c r="T14" s="31">
        <f t="shared" si="6"/>
        <v>31.807796129510002</v>
      </c>
      <c r="U14" s="29">
        <f t="shared" si="7"/>
        <v>38</v>
      </c>
    </row>
    <row r="15" spans="1:21" ht="12.75">
      <c r="A15" s="1" t="s">
        <v>6</v>
      </c>
      <c r="B15" s="5">
        <v>5.828591263980562</v>
      </c>
      <c r="C15" s="5">
        <v>47.39671474643579</v>
      </c>
      <c r="D15" s="7">
        <v>99.99286295212983</v>
      </c>
      <c r="E15" s="7">
        <v>27.671068427370944</v>
      </c>
      <c r="F15" s="43">
        <v>70.02608471975817</v>
      </c>
      <c r="G15" s="46">
        <v>83.6283185840708</v>
      </c>
      <c r="H15" s="43">
        <v>2.547731419149483</v>
      </c>
      <c r="I15" s="5">
        <v>4.274579646030865</v>
      </c>
      <c r="J15" s="47">
        <v>1.0010010010010009</v>
      </c>
      <c r="K15" s="48">
        <v>0.6254886630179827</v>
      </c>
      <c r="L15" s="46">
        <v>63.39039919079182</v>
      </c>
      <c r="M15" s="1" t="s">
        <v>6</v>
      </c>
      <c r="N15" s="7">
        <f t="shared" si="0"/>
        <v>26.612653005208177</v>
      </c>
      <c r="O15" s="7">
        <f t="shared" si="1"/>
        <v>70.32958367083243</v>
      </c>
      <c r="P15" s="7">
        <f t="shared" si="2"/>
        <v>2.112200182299833</v>
      </c>
      <c r="Q15" s="6">
        <f t="shared" si="3"/>
        <v>63.39039919079182</v>
      </c>
      <c r="R15" s="9">
        <f t="shared" si="4"/>
        <v>33.01814561944681</v>
      </c>
      <c r="S15" s="42">
        <f t="shared" si="5"/>
        <v>21</v>
      </c>
      <c r="T15" s="31">
        <f t="shared" si="6"/>
        <v>40.61120901228306</v>
      </c>
      <c r="U15" s="29">
        <f t="shared" si="7"/>
        <v>19</v>
      </c>
    </row>
    <row r="16" spans="1:21" ht="12.75">
      <c r="A16" s="1" t="s">
        <v>53</v>
      </c>
      <c r="B16" s="5">
        <v>7.595320639251519</v>
      </c>
      <c r="C16" s="5">
        <v>53.641756760252576</v>
      </c>
      <c r="D16" s="7">
        <v>99.97727816529269</v>
      </c>
      <c r="E16" s="7">
        <v>20.348139255702282</v>
      </c>
      <c r="F16" s="43">
        <v>83.78443674844476</v>
      </c>
      <c r="G16" s="46">
        <v>80.08849557522123</v>
      </c>
      <c r="H16" s="43">
        <v>22.980120765446053</v>
      </c>
      <c r="I16" s="5">
        <v>7.9111502665385505</v>
      </c>
      <c r="J16" s="47">
        <v>14.089089089089088</v>
      </c>
      <c r="K16" s="48">
        <v>4.717227000260619</v>
      </c>
      <c r="L16" s="46"/>
      <c r="M16" s="1" t="s">
        <v>53</v>
      </c>
      <c r="N16" s="7">
        <f t="shared" si="0"/>
        <v>30.618538699752047</v>
      </c>
      <c r="O16" s="7">
        <f t="shared" si="1"/>
        <v>71.04958743616524</v>
      </c>
      <c r="P16" s="7">
        <f t="shared" si="2"/>
        <v>12.424396780333577</v>
      </c>
      <c r="Q16" s="30">
        <v>52.364893323124235</v>
      </c>
      <c r="R16" s="9">
        <f t="shared" si="4"/>
        <v>38.030840972083624</v>
      </c>
      <c r="S16" s="42">
        <f t="shared" si="5"/>
        <v>13</v>
      </c>
      <c r="T16" s="31">
        <f t="shared" si="6"/>
        <v>41.61435405984378</v>
      </c>
      <c r="U16" s="29">
        <f t="shared" si="7"/>
        <v>17</v>
      </c>
    </row>
    <row r="17" spans="1:21" ht="12.75">
      <c r="A17" s="1" t="s">
        <v>54</v>
      </c>
      <c r="B17" s="5">
        <v>2.010749262235777</v>
      </c>
      <c r="C17" s="5">
        <v>43.56171255397477</v>
      </c>
      <c r="D17" s="7">
        <v>99.96988280603848</v>
      </c>
      <c r="E17" s="7">
        <v>23.949579831932773</v>
      </c>
      <c r="F17" s="43">
        <v>1.802042345952642</v>
      </c>
      <c r="G17" s="46">
        <v>96.90265486725664</v>
      </c>
      <c r="H17" s="45">
        <v>1.711802142167166</v>
      </c>
      <c r="I17" s="5">
        <v>0.657609513541767</v>
      </c>
      <c r="J17" s="47">
        <v>0.28361695028361694</v>
      </c>
      <c r="K17" s="48">
        <v>0.10424811050299712</v>
      </c>
      <c r="L17" s="46">
        <v>43.544822735214815</v>
      </c>
      <c r="M17" s="1" t="s">
        <v>68</v>
      </c>
      <c r="N17" s="7">
        <f t="shared" si="0"/>
        <v>22.786230908105274</v>
      </c>
      <c r="O17" s="7">
        <f t="shared" si="1"/>
        <v>55.656039962795134</v>
      </c>
      <c r="P17" s="7">
        <f t="shared" si="2"/>
        <v>0.6893191791238867</v>
      </c>
      <c r="Q17" s="6">
        <f t="shared" si="3"/>
        <v>43.544822735214815</v>
      </c>
      <c r="R17" s="9">
        <f t="shared" si="4"/>
        <v>26.377196683341435</v>
      </c>
      <c r="S17" s="42">
        <f t="shared" si="5"/>
        <v>47</v>
      </c>
      <c r="T17" s="31">
        <f t="shared" si="6"/>
        <v>30.669103196309777</v>
      </c>
      <c r="U17" s="29">
        <f t="shared" si="7"/>
        <v>40</v>
      </c>
    </row>
    <row r="18" spans="1:21" ht="12.75">
      <c r="A18" s="1" t="s">
        <v>7</v>
      </c>
      <c r="B18" s="5">
        <v>2.5117726771253506</v>
      </c>
      <c r="C18" s="5">
        <v>31.289919002749052</v>
      </c>
      <c r="D18" s="7">
        <v>99.96394164420553</v>
      </c>
      <c r="E18" s="7">
        <v>20.948379351740694</v>
      </c>
      <c r="F18" s="43">
        <v>18.573046383825695</v>
      </c>
      <c r="G18" s="46">
        <v>69.91150442477877</v>
      </c>
      <c r="H18" s="43">
        <v>0.025471465319516353</v>
      </c>
      <c r="I18" s="5">
        <v>0.057330593871421864</v>
      </c>
      <c r="J18" s="47">
        <v>0.11678345011678345</v>
      </c>
      <c r="K18" s="48">
        <v>0.07818608287724783</v>
      </c>
      <c r="L18" s="46">
        <v>17.51380543294735</v>
      </c>
      <c r="M18" s="1" t="s">
        <v>7</v>
      </c>
      <c r="N18" s="7">
        <f t="shared" si="0"/>
        <v>16.9008458399372</v>
      </c>
      <c r="O18" s="7">
        <f t="shared" si="1"/>
        <v>52.349217951137675</v>
      </c>
      <c r="P18" s="7">
        <f t="shared" si="2"/>
        <v>0.06944289804624237</v>
      </c>
      <c r="Q18" s="6">
        <f t="shared" si="3"/>
        <v>17.51380543294735</v>
      </c>
      <c r="R18" s="9">
        <f t="shared" si="4"/>
        <v>23.106502229707043</v>
      </c>
      <c r="S18" s="42">
        <f t="shared" si="5"/>
        <v>48</v>
      </c>
      <c r="T18" s="31">
        <f t="shared" si="6"/>
        <v>21.70832803051712</v>
      </c>
      <c r="U18" s="29">
        <f t="shared" si="7"/>
        <v>51</v>
      </c>
    </row>
    <row r="19" spans="1:21" ht="12.75">
      <c r="A19" s="1" t="s">
        <v>8</v>
      </c>
      <c r="B19" s="5">
        <v>3.2582709306261766</v>
      </c>
      <c r="C19" s="5">
        <v>39.535303712298266</v>
      </c>
      <c r="D19" s="7">
        <v>99.94407080181098</v>
      </c>
      <c r="E19" s="7">
        <v>23.88955582232893</v>
      </c>
      <c r="F19" s="43">
        <v>58.59360595586828</v>
      </c>
      <c r="G19" s="46">
        <v>92.92035398230088</v>
      </c>
      <c r="H19" s="43">
        <v>13.707031390641921</v>
      </c>
      <c r="I19" s="5">
        <v>0.567128519382377</v>
      </c>
      <c r="J19" s="47">
        <v>0.9843176509843176</v>
      </c>
      <c r="K19" s="48">
        <v>0.6776127182694813</v>
      </c>
      <c r="L19" s="46"/>
      <c r="M19" s="1" t="s">
        <v>8</v>
      </c>
      <c r="N19" s="7">
        <f t="shared" si="0"/>
        <v>21.39678732146222</v>
      </c>
      <c r="O19" s="7">
        <f t="shared" si="1"/>
        <v>68.83689664057727</v>
      </c>
      <c r="P19" s="7">
        <f t="shared" si="2"/>
        <v>3.9840225698195244</v>
      </c>
      <c r="Q19" s="30">
        <v>52.364893323124235</v>
      </c>
      <c r="R19" s="9">
        <f t="shared" si="4"/>
        <v>31.40590217728634</v>
      </c>
      <c r="S19" s="42">
        <f t="shared" si="5"/>
        <v>30</v>
      </c>
      <c r="T19" s="31">
        <f t="shared" si="6"/>
        <v>36.64564996374581</v>
      </c>
      <c r="U19" s="29">
        <f t="shared" si="7"/>
        <v>29</v>
      </c>
    </row>
    <row r="20" spans="1:21" ht="12.75">
      <c r="A20" s="1" t="s">
        <v>9</v>
      </c>
      <c r="B20" s="5">
        <v>9.961969299369642</v>
      </c>
      <c r="C20" s="5">
        <v>55.43003785758205</v>
      </c>
      <c r="D20" s="7">
        <v>99.9964793115064</v>
      </c>
      <c r="E20" s="7">
        <v>25.690276110444174</v>
      </c>
      <c r="F20" s="43">
        <v>56.38495476102128</v>
      </c>
      <c r="G20" s="46">
        <v>86.72566371681415</v>
      </c>
      <c r="H20" s="43">
        <v>4.040208221106024</v>
      </c>
      <c r="I20" s="5">
        <v>3.0623486325802474</v>
      </c>
      <c r="J20" s="47">
        <v>2.485819152485819</v>
      </c>
      <c r="K20" s="48">
        <v>0.052124055251498554</v>
      </c>
      <c r="L20" s="46">
        <v>78.51106035132271</v>
      </c>
      <c r="M20" s="1" t="s">
        <v>9</v>
      </c>
      <c r="N20" s="7">
        <f t="shared" si="0"/>
        <v>32.696003578475846</v>
      </c>
      <c r="O20" s="7">
        <f t="shared" si="1"/>
        <v>67.1993434749465</v>
      </c>
      <c r="P20" s="7">
        <f t="shared" si="2"/>
        <v>2.4101250153558973</v>
      </c>
      <c r="Q20" s="6">
        <f t="shared" si="3"/>
        <v>78.51106035132271</v>
      </c>
      <c r="R20" s="9">
        <f t="shared" si="4"/>
        <v>34.10182402292608</v>
      </c>
      <c r="S20" s="42">
        <f t="shared" si="5"/>
        <v>17</v>
      </c>
      <c r="T20" s="31">
        <f t="shared" si="6"/>
        <v>45.204133105025235</v>
      </c>
      <c r="U20" s="29">
        <f t="shared" si="7"/>
        <v>12</v>
      </c>
    </row>
    <row r="21" spans="1:21" ht="12.75">
      <c r="A21" s="1" t="s">
        <v>55</v>
      </c>
      <c r="B21" s="5">
        <v>0.34620460652694446</v>
      </c>
      <c r="C21" s="5">
        <v>18.893580227384785</v>
      </c>
      <c r="D21" s="7">
        <v>94.7386180589698</v>
      </c>
      <c r="E21" s="7">
        <v>21.428571428571427</v>
      </c>
      <c r="F21" s="45">
        <v>35.13425140148256</v>
      </c>
      <c r="G21" s="46">
        <v>19.911504424778755</v>
      </c>
      <c r="H21" s="43">
        <v>0.30545080633801797</v>
      </c>
      <c r="I21" s="5">
        <v>4.025378591188935</v>
      </c>
      <c r="J21" s="47">
        <v>0</v>
      </c>
      <c r="K21" s="48">
        <v>0</v>
      </c>
      <c r="L21" s="46">
        <v>21.198372703395545</v>
      </c>
      <c r="M21" s="1" t="s">
        <v>69</v>
      </c>
      <c r="N21" s="7">
        <f t="shared" si="0"/>
        <v>9.619892416955865</v>
      </c>
      <c r="O21" s="7">
        <f t="shared" si="1"/>
        <v>42.80323632845064</v>
      </c>
      <c r="P21" s="7">
        <f t="shared" si="2"/>
        <v>1.0827073493817383</v>
      </c>
      <c r="Q21" s="6">
        <f t="shared" si="3"/>
        <v>21.198372703395545</v>
      </c>
      <c r="R21" s="9">
        <f t="shared" si="4"/>
        <v>17.835278698262744</v>
      </c>
      <c r="S21" s="42">
        <f t="shared" si="5"/>
        <v>52</v>
      </c>
      <c r="T21" s="31">
        <f t="shared" si="6"/>
        <v>18.676052199545946</v>
      </c>
      <c r="U21" s="29">
        <f t="shared" si="7"/>
        <v>53</v>
      </c>
    </row>
    <row r="22" spans="1:21" ht="12.75">
      <c r="A22" s="1" t="s">
        <v>48</v>
      </c>
      <c r="B22" s="5">
        <v>5.582191265396032</v>
      </c>
      <c r="C22" s="5">
        <v>27.48500431822894</v>
      </c>
      <c r="D22" s="7">
        <v>99.99687156212661</v>
      </c>
      <c r="E22" s="7">
        <v>24.24969987995198</v>
      </c>
      <c r="F22" s="43">
        <v>55.46955153696431</v>
      </c>
      <c r="G22" s="46">
        <v>75.6637168141593</v>
      </c>
      <c r="H22" s="43">
        <v>2.9017345557669163</v>
      </c>
      <c r="I22" s="5">
        <v>4.49845476402508</v>
      </c>
      <c r="J22" s="47">
        <v>3.511845178511845</v>
      </c>
      <c r="K22" s="48">
        <v>0.5733646077664841</v>
      </c>
      <c r="L22" s="46">
        <v>66.9878760536724</v>
      </c>
      <c r="M22" s="1" t="s">
        <v>48</v>
      </c>
      <c r="N22" s="7">
        <f t="shared" si="0"/>
        <v>16.533597791812486</v>
      </c>
      <c r="O22" s="7">
        <f t="shared" si="1"/>
        <v>63.84495994830055</v>
      </c>
      <c r="P22" s="7">
        <f t="shared" si="2"/>
        <v>2.8713497765175813</v>
      </c>
      <c r="Q22" s="6">
        <f t="shared" si="3"/>
        <v>66.9878760536724</v>
      </c>
      <c r="R22" s="9">
        <f t="shared" si="4"/>
        <v>27.749969172210204</v>
      </c>
      <c r="S22" s="42">
        <f t="shared" si="5"/>
        <v>46</v>
      </c>
      <c r="T22" s="31">
        <f t="shared" si="6"/>
        <v>37.55944589257575</v>
      </c>
      <c r="U22" s="29">
        <f t="shared" si="7"/>
        <v>25</v>
      </c>
    </row>
    <row r="23" spans="1:21" ht="12.75">
      <c r="A23" s="1" t="s">
        <v>10</v>
      </c>
      <c r="B23" s="5">
        <v>5.581907646565704</v>
      </c>
      <c r="C23" s="5">
        <v>36.45997622963475</v>
      </c>
      <c r="D23" s="7">
        <v>99.98490313466604</v>
      </c>
      <c r="E23" s="7">
        <v>23.949579831932773</v>
      </c>
      <c r="F23" s="43">
        <v>81.29363479496399</v>
      </c>
      <c r="G23" s="46">
        <v>86.72566371681415</v>
      </c>
      <c r="H23" s="43">
        <v>20.96685328194994</v>
      </c>
      <c r="I23" s="5">
        <v>9.946755213054862</v>
      </c>
      <c r="J23" s="47">
        <v>1.0927594260927593</v>
      </c>
      <c r="K23" s="48">
        <v>0.46911649726348703</v>
      </c>
      <c r="L23" s="46">
        <v>29.39355304795063</v>
      </c>
      <c r="M23" s="1" t="s">
        <v>10</v>
      </c>
      <c r="N23" s="7">
        <f t="shared" si="0"/>
        <v>21.020941938100226</v>
      </c>
      <c r="O23" s="7">
        <f t="shared" si="1"/>
        <v>72.98844536959425</v>
      </c>
      <c r="P23" s="7">
        <f t="shared" si="2"/>
        <v>8.118871104590262</v>
      </c>
      <c r="Q23" s="6">
        <f t="shared" si="3"/>
        <v>29.39355304795063</v>
      </c>
      <c r="R23" s="9">
        <f t="shared" si="4"/>
        <v>34.04275280409491</v>
      </c>
      <c r="S23" s="42">
        <f t="shared" si="5"/>
        <v>18</v>
      </c>
      <c r="T23" s="31">
        <f t="shared" si="6"/>
        <v>32.88045286505884</v>
      </c>
      <c r="U23" s="29">
        <f t="shared" si="7"/>
        <v>36</v>
      </c>
    </row>
    <row r="24" spans="1:21" ht="12.75">
      <c r="A24" s="1" t="s">
        <v>56</v>
      </c>
      <c r="B24" s="5">
        <v>35.141607767913925</v>
      </c>
      <c r="C24" s="5">
        <v>71.22537484351578</v>
      </c>
      <c r="D24" s="7">
        <v>99.95425018375985</v>
      </c>
      <c r="E24" s="7">
        <v>30.19207683073229</v>
      </c>
      <c r="F24" s="43">
        <v>63.183743638207694</v>
      </c>
      <c r="G24" s="46">
        <v>42.92035398230089</v>
      </c>
      <c r="H24" s="45">
        <v>17.991124422205665</v>
      </c>
      <c r="I24" s="5">
        <v>0.9765755435353616</v>
      </c>
      <c r="J24" s="47">
        <v>1.7100433767100436</v>
      </c>
      <c r="K24" s="48">
        <v>0.3127443315089914</v>
      </c>
      <c r="L24" s="46"/>
      <c r="M24" s="1" t="s">
        <v>70</v>
      </c>
      <c r="N24" s="7">
        <f t="shared" si="0"/>
        <v>53.18349130571485</v>
      </c>
      <c r="O24" s="7">
        <f t="shared" si="1"/>
        <v>59.062606158750185</v>
      </c>
      <c r="P24" s="7">
        <f t="shared" si="2"/>
        <v>5.247621918490015</v>
      </c>
      <c r="Q24" s="30">
        <v>52.364893323124235</v>
      </c>
      <c r="R24" s="9">
        <f t="shared" si="4"/>
        <v>39.164573127651686</v>
      </c>
      <c r="S24" s="42">
        <f t="shared" si="5"/>
        <v>9</v>
      </c>
      <c r="T24" s="31">
        <f t="shared" si="6"/>
        <v>42.46465317651982</v>
      </c>
      <c r="U24" s="29">
        <f t="shared" si="7"/>
        <v>16</v>
      </c>
    </row>
    <row r="25" spans="1:21" ht="12.75">
      <c r="A25" s="1" t="s">
        <v>11</v>
      </c>
      <c r="B25" s="5">
        <v>1.829212902204415</v>
      </c>
      <c r="C25" s="5">
        <v>0</v>
      </c>
      <c r="D25" s="7">
        <v>99.80968191249157</v>
      </c>
      <c r="E25" s="7">
        <v>0</v>
      </c>
      <c r="F25" s="43">
        <v>84.10532607573161</v>
      </c>
      <c r="G25" s="46">
        <v>65.929203539823</v>
      </c>
      <c r="H25" s="43">
        <v>2.3434796646088913</v>
      </c>
      <c r="I25" s="5">
        <v>1.1822226962149975</v>
      </c>
      <c r="J25" s="47">
        <v>0.6589923256589921</v>
      </c>
      <c r="K25" s="48">
        <v>0.33880635913474066</v>
      </c>
      <c r="L25" s="46">
        <v>52.252125805718656</v>
      </c>
      <c r="M25" s="1" t="s">
        <v>11</v>
      </c>
      <c r="N25" s="7">
        <f t="shared" si="0"/>
        <v>0.9146064511022075</v>
      </c>
      <c r="O25" s="7">
        <f t="shared" si="1"/>
        <v>62.46105288201154</v>
      </c>
      <c r="P25" s="7">
        <f t="shared" si="2"/>
        <v>1.1308752614044053</v>
      </c>
      <c r="Q25" s="6">
        <f t="shared" si="3"/>
        <v>52.252125805718656</v>
      </c>
      <c r="R25" s="9">
        <f t="shared" si="4"/>
        <v>21.502178198172718</v>
      </c>
      <c r="S25" s="42">
        <f t="shared" si="5"/>
        <v>51</v>
      </c>
      <c r="T25" s="31">
        <f t="shared" si="6"/>
        <v>29.1896651000592</v>
      </c>
      <c r="U25" s="29">
        <f t="shared" si="7"/>
        <v>43</v>
      </c>
    </row>
    <row r="26" spans="1:21" ht="12.75">
      <c r="A26" s="1" t="s">
        <v>12</v>
      </c>
      <c r="B26" s="5">
        <v>1.2873779942782304</v>
      </c>
      <c r="C26" s="5">
        <v>50.296713523476136</v>
      </c>
      <c r="D26" s="7">
        <v>99.94159292594183</v>
      </c>
      <c r="E26" s="7">
        <v>19.447779111644657</v>
      </c>
      <c r="F26" s="43">
        <v>78.41054023643328</v>
      </c>
      <c r="G26" s="46">
        <v>83.6283185840708</v>
      </c>
      <c r="H26" s="43">
        <v>0.3249817645872901</v>
      </c>
      <c r="I26" s="5">
        <v>0.3691764486720837</v>
      </c>
      <c r="J26" s="47">
        <v>0.27527527527527523</v>
      </c>
      <c r="K26" s="48">
        <v>0.02606202762574928</v>
      </c>
      <c r="L26" s="46">
        <v>50.70598271041819</v>
      </c>
      <c r="M26" s="1" t="s">
        <v>12</v>
      </c>
      <c r="N26" s="7">
        <f t="shared" si="0"/>
        <v>25.792045758877183</v>
      </c>
      <c r="O26" s="7">
        <f t="shared" si="1"/>
        <v>70.35705771452265</v>
      </c>
      <c r="P26" s="7">
        <f t="shared" si="2"/>
        <v>0.24887387904009955</v>
      </c>
      <c r="Q26" s="6">
        <f t="shared" si="3"/>
        <v>50.70598271041819</v>
      </c>
      <c r="R26" s="9">
        <f t="shared" si="4"/>
        <v>32.13265911747998</v>
      </c>
      <c r="S26" s="42">
        <f t="shared" si="5"/>
        <v>27</v>
      </c>
      <c r="T26" s="31">
        <f t="shared" si="6"/>
        <v>36.775990015714534</v>
      </c>
      <c r="U26" s="29">
        <f t="shared" si="7"/>
        <v>28</v>
      </c>
    </row>
    <row r="27" spans="1:21" ht="12.75">
      <c r="A27" s="1" t="s">
        <v>13</v>
      </c>
      <c r="B27" s="5">
        <v>47.58875929121868</v>
      </c>
      <c r="C27" s="5">
        <v>32.568323133201545</v>
      </c>
      <c r="D27" s="7">
        <v>99.99569481026599</v>
      </c>
      <c r="E27" s="7">
        <v>32.052821128451384</v>
      </c>
      <c r="F27" s="43">
        <v>75.52226903984759</v>
      </c>
      <c r="G27" s="46">
        <v>77.43362831858407</v>
      </c>
      <c r="H27" s="43">
        <v>7.658073970779272</v>
      </c>
      <c r="I27" s="5">
        <v>29.204973441182574</v>
      </c>
      <c r="J27" s="47">
        <v>10.71071071071071</v>
      </c>
      <c r="K27" s="48">
        <v>3.153505342715663</v>
      </c>
      <c r="L27" s="46">
        <v>97.89964705637716</v>
      </c>
      <c r="M27" s="1" t="s">
        <v>13</v>
      </c>
      <c r="N27" s="7">
        <f t="shared" si="0"/>
        <v>40.07854121221011</v>
      </c>
      <c r="O27" s="7">
        <f t="shared" si="1"/>
        <v>71.25110332428726</v>
      </c>
      <c r="P27" s="7">
        <f t="shared" si="2"/>
        <v>12.681815866347055</v>
      </c>
      <c r="Q27" s="6">
        <f t="shared" si="3"/>
        <v>97.89964705637716</v>
      </c>
      <c r="R27" s="9">
        <f t="shared" si="4"/>
        <v>41.337153467614804</v>
      </c>
      <c r="S27" s="42">
        <f t="shared" si="5"/>
        <v>7</v>
      </c>
      <c r="T27" s="31">
        <f t="shared" si="6"/>
        <v>55.47777686480539</v>
      </c>
      <c r="U27" s="29">
        <f t="shared" si="7"/>
        <v>5</v>
      </c>
    </row>
    <row r="28" spans="1:21" ht="12.75">
      <c r="A28" s="1" t="s">
        <v>14</v>
      </c>
      <c r="B28" s="5">
        <v>3.017949453896931</v>
      </c>
      <c r="C28" s="5">
        <v>47.93546309843001</v>
      </c>
      <c r="D28" s="7">
        <v>99.99237503062665</v>
      </c>
      <c r="E28" s="7">
        <v>24.18967587034814</v>
      </c>
      <c r="F28" s="43">
        <v>68.87049170722635</v>
      </c>
      <c r="G28" s="46">
        <v>91.15044247787611</v>
      </c>
      <c r="H28" s="43">
        <v>7.453948670015112</v>
      </c>
      <c r="I28" s="5">
        <v>1.590424189900847</v>
      </c>
      <c r="J28" s="47">
        <v>2.452452452452453</v>
      </c>
      <c r="K28" s="48">
        <v>2.3716445139431843</v>
      </c>
      <c r="L28" s="46"/>
      <c r="M28" s="1" t="s">
        <v>14</v>
      </c>
      <c r="N28" s="7">
        <f t="shared" si="0"/>
        <v>25.476706276163473</v>
      </c>
      <c r="O28" s="7">
        <f t="shared" si="1"/>
        <v>71.0507462715193</v>
      </c>
      <c r="P28" s="7">
        <f t="shared" si="2"/>
        <v>3.4671174565778995</v>
      </c>
      <c r="Q28" s="30">
        <v>52.364893323124235</v>
      </c>
      <c r="R28" s="9">
        <f t="shared" si="4"/>
        <v>33.331523334753555</v>
      </c>
      <c r="S28" s="42">
        <f t="shared" si="5"/>
        <v>19</v>
      </c>
      <c r="T28" s="31">
        <f t="shared" si="6"/>
        <v>38.089865831846225</v>
      </c>
      <c r="U28" s="29">
        <f t="shared" si="7"/>
        <v>24</v>
      </c>
    </row>
    <row r="29" spans="1:21" ht="12.75">
      <c r="A29" s="1" t="s">
        <v>15</v>
      </c>
      <c r="B29" s="5">
        <v>2.9881378423875193</v>
      </c>
      <c r="C29" s="5">
        <v>46.247680662544</v>
      </c>
      <c r="D29" s="7">
        <v>99.75989478498974</v>
      </c>
      <c r="E29" s="7">
        <v>20.28811524609844</v>
      </c>
      <c r="F29" s="43">
        <v>59.654279903083854</v>
      </c>
      <c r="G29" s="46">
        <v>65.48672566371681</v>
      </c>
      <c r="H29" s="45">
        <v>4.422942773270373</v>
      </c>
      <c r="I29" s="5">
        <v>4.811416929400105</v>
      </c>
      <c r="J29" s="47">
        <v>1.4180847514180845</v>
      </c>
      <c r="K29" s="48">
        <v>0.3648683867604899</v>
      </c>
      <c r="L29" s="46">
        <v>81.292237851252</v>
      </c>
      <c r="M29" s="1" t="s">
        <v>15</v>
      </c>
      <c r="N29" s="7">
        <f t="shared" si="0"/>
        <v>24.617909252465758</v>
      </c>
      <c r="O29" s="7">
        <f t="shared" si="1"/>
        <v>61.29725389947221</v>
      </c>
      <c r="P29" s="7">
        <f t="shared" si="2"/>
        <v>2.7543282102122633</v>
      </c>
      <c r="Q29" s="6">
        <f t="shared" si="3"/>
        <v>81.292237851252</v>
      </c>
      <c r="R29" s="9">
        <f t="shared" si="4"/>
        <v>29.556497120716745</v>
      </c>
      <c r="S29" s="42">
        <f t="shared" si="5"/>
        <v>38</v>
      </c>
      <c r="T29" s="31">
        <f t="shared" si="6"/>
        <v>42.49043230335056</v>
      </c>
      <c r="U29" s="29">
        <f t="shared" si="7"/>
        <v>15</v>
      </c>
    </row>
    <row r="30" spans="1:21" ht="12.75">
      <c r="A30" s="1" t="s">
        <v>16</v>
      </c>
      <c r="B30" s="5">
        <v>2.9768524038713022</v>
      </c>
      <c r="C30" s="5">
        <v>42.583998833828396</v>
      </c>
      <c r="D30" s="7">
        <v>99.95694810265984</v>
      </c>
      <c r="E30" s="7">
        <v>23.109243697478988</v>
      </c>
      <c r="F30" s="43">
        <v>43.467681398286715</v>
      </c>
      <c r="G30" s="46">
        <v>84.95575221238938</v>
      </c>
      <c r="H30" s="45">
        <v>5.635610061839357</v>
      </c>
      <c r="I30" s="5">
        <v>1.8371917764409045</v>
      </c>
      <c r="J30" s="47">
        <v>0.6172839506172839</v>
      </c>
      <c r="K30" s="48">
        <v>0.23455824863174357</v>
      </c>
      <c r="L30" s="46">
        <v>31.414951112885266</v>
      </c>
      <c r="M30" s="1" t="s">
        <v>16</v>
      </c>
      <c r="N30" s="7">
        <f t="shared" si="0"/>
        <v>22.78042561884985</v>
      </c>
      <c r="O30" s="7">
        <f t="shared" si="1"/>
        <v>62.872406352703734</v>
      </c>
      <c r="P30" s="7">
        <f t="shared" si="2"/>
        <v>2.0811610093823223</v>
      </c>
      <c r="Q30" s="6">
        <f t="shared" si="3"/>
        <v>31.414951112885266</v>
      </c>
      <c r="R30" s="9">
        <f t="shared" si="4"/>
        <v>29.244664326978636</v>
      </c>
      <c r="S30" s="42">
        <f t="shared" si="5"/>
        <v>40</v>
      </c>
      <c r="T30" s="31">
        <f t="shared" si="6"/>
        <v>29.787236023455293</v>
      </c>
      <c r="U30" s="29">
        <f t="shared" si="7"/>
        <v>42</v>
      </c>
    </row>
    <row r="31" spans="1:21" ht="12.75">
      <c r="A31" s="1" t="s">
        <v>17</v>
      </c>
      <c r="B31" s="5">
        <v>1.3547510186296365</v>
      </c>
      <c r="C31" s="5">
        <v>54.480417034219776</v>
      </c>
      <c r="D31" s="7">
        <v>99.9181439925239</v>
      </c>
      <c r="E31" s="7">
        <v>20.888355342136855</v>
      </c>
      <c r="F31" s="43">
        <v>17.620312511598932</v>
      </c>
      <c r="G31" s="46">
        <v>0</v>
      </c>
      <c r="H31" s="45">
        <v>7.605428539297832</v>
      </c>
      <c r="I31" s="5">
        <v>1.0980454221050493</v>
      </c>
      <c r="J31" s="47">
        <v>0.667334000667334</v>
      </c>
      <c r="K31" s="48">
        <v>0.5733646077664841</v>
      </c>
      <c r="L31" s="46">
        <v>27.330191308716742</v>
      </c>
      <c r="M31" s="1" t="s">
        <v>17</v>
      </c>
      <c r="N31" s="7">
        <f t="shared" si="0"/>
        <v>27.917584026424706</v>
      </c>
      <c r="O31" s="7">
        <f t="shared" si="1"/>
        <v>34.60670296156492</v>
      </c>
      <c r="P31" s="7">
        <f t="shared" si="2"/>
        <v>2.4860431424591747</v>
      </c>
      <c r="Q31" s="6">
        <f t="shared" si="3"/>
        <v>27.330191308716742</v>
      </c>
      <c r="R31" s="9">
        <f t="shared" si="4"/>
        <v>21.670110043482936</v>
      </c>
      <c r="S31" s="42">
        <f t="shared" si="5"/>
        <v>50</v>
      </c>
      <c r="T31" s="31">
        <f t="shared" si="6"/>
        <v>23.085130359791386</v>
      </c>
      <c r="U31" s="29">
        <f t="shared" si="7"/>
        <v>48</v>
      </c>
    </row>
    <row r="32" spans="1:21" ht="12.75">
      <c r="A32" s="1" t="s">
        <v>18</v>
      </c>
      <c r="B32" s="5">
        <v>3.934251003754104</v>
      </c>
      <c r="C32" s="5">
        <v>37.55586940176607</v>
      </c>
      <c r="D32" s="7">
        <v>99.90527625876334</v>
      </c>
      <c r="E32" s="7">
        <v>25.51020408163265</v>
      </c>
      <c r="F32" s="43">
        <v>87.31850579464019</v>
      </c>
      <c r="G32" s="46">
        <v>76.54867256637168</v>
      </c>
      <c r="H32" s="43">
        <v>2.4600791360534826</v>
      </c>
      <c r="I32" s="5">
        <v>2.602874045792292</v>
      </c>
      <c r="J32" s="47">
        <v>1.0677344010677343</v>
      </c>
      <c r="K32" s="48">
        <v>0.8079228563982277</v>
      </c>
      <c r="L32" s="46">
        <v>76.76276859869918</v>
      </c>
      <c r="M32" s="1" t="s">
        <v>18</v>
      </c>
      <c r="N32" s="7">
        <f t="shared" si="0"/>
        <v>20.745060202760087</v>
      </c>
      <c r="O32" s="7">
        <f t="shared" si="1"/>
        <v>72.32066467535196</v>
      </c>
      <c r="P32" s="7">
        <f t="shared" si="2"/>
        <v>1.734652609827934</v>
      </c>
      <c r="Q32" s="6">
        <f t="shared" si="3"/>
        <v>76.76276859869918</v>
      </c>
      <c r="R32" s="9">
        <f t="shared" si="4"/>
        <v>31.600125829313328</v>
      </c>
      <c r="S32" s="42">
        <f t="shared" si="5"/>
        <v>29</v>
      </c>
      <c r="T32" s="31">
        <f t="shared" si="6"/>
        <v>42.89078652165979</v>
      </c>
      <c r="U32" s="29">
        <f t="shared" si="7"/>
        <v>14</v>
      </c>
    </row>
    <row r="33" spans="1:21" ht="12.75">
      <c r="A33" s="1" t="s">
        <v>19</v>
      </c>
      <c r="B33" s="5">
        <v>3.61765162135731</v>
      </c>
      <c r="C33" s="5">
        <v>44.49782841111631</v>
      </c>
      <c r="D33" s="7">
        <v>99.94185123732588</v>
      </c>
      <c r="E33" s="7">
        <v>21.84873949579832</v>
      </c>
      <c r="F33" s="43">
        <v>93.15236826336474</v>
      </c>
      <c r="G33" s="46">
        <v>62.389380530973455</v>
      </c>
      <c r="H33" s="43">
        <v>6.167089767559877</v>
      </c>
      <c r="I33" s="5">
        <v>3.269627330589795</v>
      </c>
      <c r="J33" s="47">
        <v>1.89356022689356</v>
      </c>
      <c r="K33" s="48">
        <v>0.5212405525149856</v>
      </c>
      <c r="L33" s="46"/>
      <c r="M33" s="1" t="s">
        <v>19</v>
      </c>
      <c r="N33" s="7">
        <f t="shared" si="0"/>
        <v>24.05774001623681</v>
      </c>
      <c r="O33" s="7">
        <f t="shared" si="1"/>
        <v>69.3330848818656</v>
      </c>
      <c r="P33" s="7">
        <f t="shared" si="2"/>
        <v>2.9628794693895544</v>
      </c>
      <c r="Q33" s="30">
        <v>52.364893323124235</v>
      </c>
      <c r="R33" s="9">
        <f t="shared" si="4"/>
        <v>32.117901455830655</v>
      </c>
      <c r="S33" s="42">
        <f t="shared" si="5"/>
        <v>28</v>
      </c>
      <c r="T33" s="31">
        <f t="shared" si="6"/>
        <v>37.17964942265405</v>
      </c>
      <c r="U33" s="29">
        <f t="shared" si="7"/>
        <v>27</v>
      </c>
    </row>
    <row r="34" spans="1:21" ht="12.75">
      <c r="A34" s="1" t="s">
        <v>20</v>
      </c>
      <c r="B34" s="5">
        <v>0.9989397389069199</v>
      </c>
      <c r="C34" s="5">
        <v>92.62428220043753</v>
      </c>
      <c r="D34" s="7">
        <v>99.95016503705668</v>
      </c>
      <c r="E34" s="7">
        <v>25.21008403361344</v>
      </c>
      <c r="F34" s="43">
        <v>68.31542181618579</v>
      </c>
      <c r="G34" s="46">
        <v>59.29203539823009</v>
      </c>
      <c r="H34" s="43">
        <v>2.0809861998654764</v>
      </c>
      <c r="I34" s="5">
        <v>9.15717511312962</v>
      </c>
      <c r="J34" s="47">
        <v>0.20020020020020018</v>
      </c>
      <c r="K34" s="48">
        <v>0.02606202762574928</v>
      </c>
      <c r="L34" s="46"/>
      <c r="M34" s="1" t="s">
        <v>20</v>
      </c>
      <c r="N34" s="7">
        <f t="shared" si="0"/>
        <v>46.81161096967223</v>
      </c>
      <c r="O34" s="7">
        <f t="shared" si="1"/>
        <v>63.1919265712715</v>
      </c>
      <c r="P34" s="7">
        <f t="shared" si="2"/>
        <v>2.8661058852052617</v>
      </c>
      <c r="Q34" s="30">
        <v>52.364893323124235</v>
      </c>
      <c r="R34" s="9">
        <f t="shared" si="4"/>
        <v>37.623214475383</v>
      </c>
      <c r="S34" s="42">
        <f t="shared" si="5"/>
        <v>14</v>
      </c>
      <c r="T34" s="31">
        <f t="shared" si="6"/>
        <v>41.308634187318304</v>
      </c>
      <c r="U34" s="29">
        <f t="shared" si="7"/>
        <v>18</v>
      </c>
    </row>
    <row r="35" spans="1:21" ht="12.75">
      <c r="A35" s="1" t="s">
        <v>21</v>
      </c>
      <c r="B35" s="5">
        <v>2.4421513636381835</v>
      </c>
      <c r="C35" s="5">
        <v>47.29135133901149</v>
      </c>
      <c r="D35" s="7">
        <v>99.89852189442507</v>
      </c>
      <c r="E35" s="7">
        <v>23.349339735894358</v>
      </c>
      <c r="F35" s="43">
        <v>61.80687185619824</v>
      </c>
      <c r="G35" s="46">
        <v>73.45132743362832</v>
      </c>
      <c r="H35" s="45">
        <v>3.4060384280991163</v>
      </c>
      <c r="I35" s="5">
        <v>0.9844008144324946</v>
      </c>
      <c r="J35" s="47">
        <v>0.6006006006006005</v>
      </c>
      <c r="K35" s="48">
        <v>0.4951785248892363</v>
      </c>
      <c r="L35" s="46">
        <v>39.77003945335059</v>
      </c>
      <c r="M35" s="1" t="s">
        <v>21</v>
      </c>
      <c r="N35" s="7">
        <f t="shared" si="0"/>
        <v>24.866751351324837</v>
      </c>
      <c r="O35" s="7">
        <f t="shared" si="1"/>
        <v>64.6265152300365</v>
      </c>
      <c r="P35" s="7">
        <f t="shared" si="2"/>
        <v>1.3715545920053618</v>
      </c>
      <c r="Q35" s="6">
        <f t="shared" si="3"/>
        <v>39.77003945335059</v>
      </c>
      <c r="R35" s="9">
        <f t="shared" si="4"/>
        <v>30.288273724455568</v>
      </c>
      <c r="S35" s="42">
        <f t="shared" si="5"/>
        <v>34</v>
      </c>
      <c r="T35" s="31">
        <f t="shared" si="6"/>
        <v>32.65871515667932</v>
      </c>
      <c r="U35" s="29">
        <f t="shared" si="7"/>
        <v>37</v>
      </c>
    </row>
    <row r="36" spans="1:21" ht="12.75">
      <c r="A36" s="1" t="s">
        <v>22</v>
      </c>
      <c r="B36" s="5">
        <v>1.9096839897320343</v>
      </c>
      <c r="C36" s="5">
        <v>39.15490369544431</v>
      </c>
      <c r="D36" s="7">
        <v>99.71735951041765</v>
      </c>
      <c r="E36" s="7">
        <v>20.708283313325328</v>
      </c>
      <c r="F36" s="43">
        <v>75.90581796916452</v>
      </c>
      <c r="G36" s="46">
        <v>84.070796460177</v>
      </c>
      <c r="H36" s="45">
        <v>4.764204851361916</v>
      </c>
      <c r="I36" s="5">
        <v>1.578901806708271</v>
      </c>
      <c r="J36" s="47">
        <v>0.6339673006339672</v>
      </c>
      <c r="K36" s="48">
        <v>0.3127443315089914</v>
      </c>
      <c r="L36" s="46">
        <v>53.438359529434805</v>
      </c>
      <c r="M36" s="1" t="s">
        <v>22</v>
      </c>
      <c r="N36" s="7">
        <f t="shared" si="0"/>
        <v>20.532293842588174</v>
      </c>
      <c r="O36" s="7">
        <f t="shared" si="1"/>
        <v>70.10056431327112</v>
      </c>
      <c r="P36" s="7">
        <f t="shared" si="2"/>
        <v>1.8224545725532866</v>
      </c>
      <c r="Q36" s="6">
        <f t="shared" si="3"/>
        <v>53.438359529434805</v>
      </c>
      <c r="R36" s="9">
        <f t="shared" si="4"/>
        <v>30.818437576137526</v>
      </c>
      <c r="S36" s="42">
        <f t="shared" si="5"/>
        <v>32</v>
      </c>
      <c r="T36" s="31">
        <f t="shared" si="6"/>
        <v>36.473418064461846</v>
      </c>
      <c r="U36" s="29">
        <f t="shared" si="7"/>
        <v>30</v>
      </c>
    </row>
    <row r="37" spans="1:21" ht="12.75">
      <c r="A37" s="1" t="s">
        <v>23</v>
      </c>
      <c r="B37" s="5">
        <v>2.4388821220051335</v>
      </c>
      <c r="C37" s="5">
        <v>43.60041685665349</v>
      </c>
      <c r="D37" s="7">
        <v>99.99340827616281</v>
      </c>
      <c r="E37" s="7">
        <v>23.229291716686674</v>
      </c>
      <c r="F37" s="43">
        <v>57.6322943979013</v>
      </c>
      <c r="G37" s="46">
        <v>84.51327433628319</v>
      </c>
      <c r="H37" s="45">
        <v>3.462970638406418</v>
      </c>
      <c r="I37" s="5">
        <v>0.7544605770405304</v>
      </c>
      <c r="J37" s="47">
        <v>0.35035035035035034</v>
      </c>
      <c r="K37" s="48">
        <v>0.33880635913474066</v>
      </c>
      <c r="L37" s="46">
        <v>13.452550122059948</v>
      </c>
      <c r="M37" s="1" t="s">
        <v>23</v>
      </c>
      <c r="N37" s="7">
        <f t="shared" si="0"/>
        <v>23.01964948932931</v>
      </c>
      <c r="O37" s="7">
        <f t="shared" si="1"/>
        <v>66.3420671817585</v>
      </c>
      <c r="P37" s="7">
        <f t="shared" si="2"/>
        <v>1.2266469812330099</v>
      </c>
      <c r="Q37" s="6">
        <f t="shared" si="3"/>
        <v>13.452550122059948</v>
      </c>
      <c r="R37" s="9">
        <f t="shared" si="4"/>
        <v>30.19612121744027</v>
      </c>
      <c r="S37" s="42">
        <f t="shared" si="5"/>
        <v>35</v>
      </c>
      <c r="T37" s="31">
        <f t="shared" si="6"/>
        <v>26.01022844359519</v>
      </c>
      <c r="U37" s="29">
        <f t="shared" si="7"/>
        <v>46</v>
      </c>
    </row>
    <row r="38" spans="1:21" ht="12.75">
      <c r="A38" s="1" t="s">
        <v>24</v>
      </c>
      <c r="B38" s="5">
        <v>5.010512629282726</v>
      </c>
      <c r="C38" s="5">
        <v>39.93406307926941</v>
      </c>
      <c r="D38" s="7">
        <v>99.93524037931209</v>
      </c>
      <c r="E38" s="7">
        <v>21.428571428571427</v>
      </c>
      <c r="F38" s="43">
        <v>78.83800679378433</v>
      </c>
      <c r="G38" s="46">
        <v>66.8141592920354</v>
      </c>
      <c r="H38" s="43">
        <v>3.6357397812868997</v>
      </c>
      <c r="I38" s="5">
        <v>4.700408348980888</v>
      </c>
      <c r="J38" s="47">
        <v>1.0593927260593927</v>
      </c>
      <c r="K38" s="48">
        <v>0.46911649726348703</v>
      </c>
      <c r="L38" s="46">
        <v>13.166893566653766</v>
      </c>
      <c r="M38" s="1" t="s">
        <v>24</v>
      </c>
      <c r="N38" s="7">
        <f t="shared" si="0"/>
        <v>22.47228785427607</v>
      </c>
      <c r="O38" s="7">
        <f t="shared" si="1"/>
        <v>66.75399447342582</v>
      </c>
      <c r="P38" s="7">
        <f t="shared" si="2"/>
        <v>2.466164338397667</v>
      </c>
      <c r="Q38" s="6">
        <f t="shared" si="3"/>
        <v>13.166893566653766</v>
      </c>
      <c r="R38" s="9">
        <f t="shared" si="4"/>
        <v>30.564148888699847</v>
      </c>
      <c r="S38" s="42">
        <f t="shared" si="5"/>
        <v>33</v>
      </c>
      <c r="T38" s="31">
        <f t="shared" si="6"/>
        <v>26.214835058188328</v>
      </c>
      <c r="U38" s="29">
        <f t="shared" si="7"/>
        <v>45</v>
      </c>
    </row>
    <row r="39" spans="1:21" ht="12.75">
      <c r="A39" s="1" t="s">
        <v>25</v>
      </c>
      <c r="B39" s="5">
        <v>29.113362687983326</v>
      </c>
      <c r="C39" s="5">
        <v>50.65523999091073</v>
      </c>
      <c r="D39" s="7">
        <v>99.96004783926833</v>
      </c>
      <c r="E39" s="7">
        <v>23.04921968787515</v>
      </c>
      <c r="F39" s="43">
        <v>94.7241103549087</v>
      </c>
      <c r="G39" s="46">
        <v>82.7433628318584</v>
      </c>
      <c r="H39" s="43">
        <v>17.40738747338569</v>
      </c>
      <c r="I39" s="5">
        <v>38.70167658342556</v>
      </c>
      <c r="J39" s="47">
        <v>32.132132132132135</v>
      </c>
      <c r="K39" s="48">
        <v>18.947094083919726</v>
      </c>
      <c r="L39" s="46">
        <v>100</v>
      </c>
      <c r="M39" s="1" t="s">
        <v>25</v>
      </c>
      <c r="N39" s="7">
        <f t="shared" si="0"/>
        <v>39.88430133944703</v>
      </c>
      <c r="O39" s="7">
        <f t="shared" si="1"/>
        <v>75.11918517847765</v>
      </c>
      <c r="P39" s="7">
        <f t="shared" si="2"/>
        <v>26.797072568215775</v>
      </c>
      <c r="Q39" s="6">
        <f t="shared" si="3"/>
        <v>100</v>
      </c>
      <c r="R39" s="9">
        <f t="shared" si="4"/>
        <v>47.266853028713484</v>
      </c>
      <c r="S39" s="42">
        <f t="shared" si="5"/>
        <v>4</v>
      </c>
      <c r="T39" s="31">
        <f t="shared" si="6"/>
        <v>60.45013977153511</v>
      </c>
      <c r="U39" s="29">
        <f t="shared" si="7"/>
        <v>1</v>
      </c>
    </row>
    <row r="40" spans="1:21" ht="12.75">
      <c r="A40" s="1" t="s">
        <v>26</v>
      </c>
      <c r="B40" s="5">
        <v>1.220520864700938</v>
      </c>
      <c r="C40" s="5">
        <v>39.02972917291463</v>
      </c>
      <c r="D40" s="7">
        <v>99.87889022923795</v>
      </c>
      <c r="E40" s="7">
        <v>21.428571428571427</v>
      </c>
      <c r="F40" s="43">
        <v>86.34489652566455</v>
      </c>
      <c r="G40" s="46">
        <v>35.39823008849558</v>
      </c>
      <c r="H40" s="43">
        <v>3.1914111486533545</v>
      </c>
      <c r="I40" s="5">
        <v>11.209922986572835</v>
      </c>
      <c r="J40" s="47">
        <v>0.5839172505839172</v>
      </c>
      <c r="K40" s="48">
        <v>0.2606202762574928</v>
      </c>
      <c r="L40" s="46">
        <v>38.135360314809134</v>
      </c>
      <c r="M40" s="1" t="s">
        <v>26</v>
      </c>
      <c r="N40" s="7">
        <f t="shared" si="0"/>
        <v>20.125125018807783</v>
      </c>
      <c r="O40" s="7">
        <f t="shared" si="1"/>
        <v>60.76264706799238</v>
      </c>
      <c r="P40" s="7">
        <f t="shared" si="2"/>
        <v>3.8114679155169</v>
      </c>
      <c r="Q40" s="6">
        <f t="shared" si="3"/>
        <v>38.135360314809134</v>
      </c>
      <c r="R40" s="9">
        <f t="shared" si="4"/>
        <v>28.233080000772357</v>
      </c>
      <c r="S40" s="42">
        <f t="shared" si="5"/>
        <v>43</v>
      </c>
      <c r="T40" s="31">
        <f t="shared" si="6"/>
        <v>30.70865007928155</v>
      </c>
      <c r="U40" s="29">
        <f t="shared" si="7"/>
        <v>39</v>
      </c>
    </row>
    <row r="41" spans="1:21" ht="12.75">
      <c r="A41" s="1" t="s">
        <v>27</v>
      </c>
      <c r="B41" s="5">
        <v>13.074218286499448</v>
      </c>
      <c r="C41" s="5">
        <v>46.3235157194491</v>
      </c>
      <c r="D41" s="7">
        <v>99.91184884842393</v>
      </c>
      <c r="E41" s="7">
        <v>22.92917166866747</v>
      </c>
      <c r="F41" s="43">
        <v>97.95943559226971</v>
      </c>
      <c r="G41" s="46">
        <v>65.48672566371681</v>
      </c>
      <c r="H41" s="43">
        <v>32.511796669071074</v>
      </c>
      <c r="I41" s="5">
        <v>12.044881939252942</v>
      </c>
      <c r="J41" s="47">
        <v>8.750417083750415</v>
      </c>
      <c r="K41" s="48">
        <v>4.248110502997132</v>
      </c>
      <c r="L41" s="46">
        <v>80.88702092142309</v>
      </c>
      <c r="M41" s="1" t="s">
        <v>27</v>
      </c>
      <c r="N41" s="7">
        <f t="shared" si="0"/>
        <v>29.698867002974275</v>
      </c>
      <c r="O41" s="7">
        <f t="shared" si="1"/>
        <v>71.57179544326948</v>
      </c>
      <c r="P41" s="7">
        <f t="shared" si="2"/>
        <v>14.38880154876789</v>
      </c>
      <c r="Q41" s="6">
        <f t="shared" si="3"/>
        <v>80.88702092142309</v>
      </c>
      <c r="R41" s="9">
        <f t="shared" si="4"/>
        <v>38.55315466500388</v>
      </c>
      <c r="S41" s="42">
        <f t="shared" si="5"/>
        <v>12</v>
      </c>
      <c r="T41" s="31">
        <f t="shared" si="6"/>
        <v>49.136621229108684</v>
      </c>
      <c r="U41" s="29">
        <f t="shared" si="7"/>
        <v>10</v>
      </c>
    </row>
    <row r="42" spans="1:21" ht="12.75">
      <c r="A42" s="1" t="s">
        <v>28</v>
      </c>
      <c r="B42" s="5">
        <v>1.4343338049017285</v>
      </c>
      <c r="C42" s="5">
        <v>29.862101530959066</v>
      </c>
      <c r="D42" s="7">
        <v>99.97255202367357</v>
      </c>
      <c r="E42" s="7">
        <v>22.74909963985594</v>
      </c>
      <c r="F42" s="43">
        <v>64.22845503997098</v>
      </c>
      <c r="G42" s="46">
        <v>87.61061946902655</v>
      </c>
      <c r="H42" s="43">
        <v>3.4803353687704734</v>
      </c>
      <c r="I42" s="5">
        <v>0.5833500631889861</v>
      </c>
      <c r="J42" s="47">
        <v>0.12512512512512514</v>
      </c>
      <c r="K42" s="48">
        <v>0.07818608287724783</v>
      </c>
      <c r="L42" s="46">
        <v>0</v>
      </c>
      <c r="M42" s="1" t="s">
        <v>28</v>
      </c>
      <c r="N42" s="7">
        <f t="shared" si="0"/>
        <v>15.648217667930398</v>
      </c>
      <c r="O42" s="7">
        <f t="shared" si="1"/>
        <v>68.64018154313176</v>
      </c>
      <c r="P42" s="7">
        <f t="shared" si="2"/>
        <v>1.0667491599904582</v>
      </c>
      <c r="Q42" s="6">
        <f t="shared" si="3"/>
        <v>0</v>
      </c>
      <c r="R42" s="9">
        <f t="shared" si="4"/>
        <v>28.451716123684207</v>
      </c>
      <c r="S42" s="42">
        <f t="shared" si="5"/>
        <v>42</v>
      </c>
      <c r="T42" s="31">
        <f t="shared" si="6"/>
        <v>21.338787092763155</v>
      </c>
      <c r="U42" s="29">
        <f t="shared" si="7"/>
        <v>52</v>
      </c>
    </row>
    <row r="43" spans="1:21" ht="12.75">
      <c r="A43" s="1" t="s">
        <v>29</v>
      </c>
      <c r="B43" s="5">
        <v>4.5235306883044855</v>
      </c>
      <c r="C43" s="5">
        <v>49.7642470902341</v>
      </c>
      <c r="D43" s="7">
        <v>99.93414016415784</v>
      </c>
      <c r="E43" s="7">
        <v>28.63145258103241</v>
      </c>
      <c r="F43" s="43">
        <v>69.89800679794944</v>
      </c>
      <c r="G43" s="46">
        <v>83.6283185840708</v>
      </c>
      <c r="H43" s="45">
        <v>2.2875752319272737</v>
      </c>
      <c r="I43" s="5">
        <v>3.885582957387567</v>
      </c>
      <c r="J43" s="47">
        <v>0.35035035035035034</v>
      </c>
      <c r="K43" s="48">
        <v>0.1303101381287464</v>
      </c>
      <c r="L43" s="46">
        <v>43.81850717107741</v>
      </c>
      <c r="M43" s="1" t="s">
        <v>29</v>
      </c>
      <c r="N43" s="7">
        <f t="shared" si="0"/>
        <v>27.14388888926929</v>
      </c>
      <c r="O43" s="7">
        <f t="shared" si="1"/>
        <v>70.52297953180263</v>
      </c>
      <c r="P43" s="7">
        <f t="shared" si="2"/>
        <v>1.6634546694484842</v>
      </c>
      <c r="Q43" s="6">
        <f t="shared" si="3"/>
        <v>43.81850717107741</v>
      </c>
      <c r="R43" s="9">
        <f t="shared" si="4"/>
        <v>33.11010769684014</v>
      </c>
      <c r="S43" s="42">
        <f t="shared" si="5"/>
        <v>20</v>
      </c>
      <c r="T43" s="31">
        <f t="shared" si="6"/>
        <v>35.787207565399456</v>
      </c>
      <c r="U43" s="29">
        <f t="shared" si="7"/>
        <v>32</v>
      </c>
    </row>
    <row r="44" spans="1:21" ht="12.75">
      <c r="A44" s="1" t="s">
        <v>30</v>
      </c>
      <c r="B44" s="5">
        <v>1.6851124473595918</v>
      </c>
      <c r="C44" s="5">
        <v>46.07694998452852</v>
      </c>
      <c r="D44" s="7">
        <v>99.96319541131831</v>
      </c>
      <c r="E44" s="7">
        <v>25.450180072028814</v>
      </c>
      <c r="F44" s="43">
        <v>76.12083212176869</v>
      </c>
      <c r="G44" s="46">
        <v>95.13274336283186</v>
      </c>
      <c r="H44" s="43">
        <v>1.0428802803370696</v>
      </c>
      <c r="I44" s="5">
        <v>0.1642207049028265</v>
      </c>
      <c r="J44" s="47">
        <v>0.5505505505505504</v>
      </c>
      <c r="K44" s="48">
        <v>0.1303101381287464</v>
      </c>
      <c r="L44" s="46">
        <v>40.53861433389233</v>
      </c>
      <c r="M44" s="1" t="s">
        <v>30</v>
      </c>
      <c r="N44" s="7">
        <f t="shared" si="0"/>
        <v>23.881031215944056</v>
      </c>
      <c r="O44" s="7">
        <f t="shared" si="1"/>
        <v>74.1667377419869</v>
      </c>
      <c r="P44" s="7">
        <f t="shared" si="2"/>
        <v>0.4719904184797982</v>
      </c>
      <c r="Q44" s="6">
        <f t="shared" si="3"/>
        <v>40.53861433389233</v>
      </c>
      <c r="R44" s="9">
        <f t="shared" si="4"/>
        <v>32.83991979213692</v>
      </c>
      <c r="S44" s="42">
        <f t="shared" si="5"/>
        <v>22</v>
      </c>
      <c r="T44" s="31">
        <f t="shared" si="6"/>
        <v>34.764593427575775</v>
      </c>
      <c r="U44" s="29">
        <f t="shared" si="7"/>
        <v>34</v>
      </c>
    </row>
    <row r="45" spans="1:21" ht="12.75">
      <c r="A45" s="1" t="s">
        <v>31</v>
      </c>
      <c r="B45" s="46">
        <v>3.4372457164966823</v>
      </c>
      <c r="C45" s="46"/>
      <c r="D45" s="7">
        <v>99.89517341352084</v>
      </c>
      <c r="E45" s="7">
        <v>8.643457382953182</v>
      </c>
      <c r="F45" s="43">
        <v>75.1713519060914</v>
      </c>
      <c r="G45" s="46">
        <v>39.38053097345133</v>
      </c>
      <c r="H45" s="43">
        <v>17.20231682408422</v>
      </c>
      <c r="I45" s="5">
        <v>6.156074022476112</v>
      </c>
      <c r="J45" s="47">
        <v>2.7027027027027026</v>
      </c>
      <c r="K45" s="48">
        <v>12.066718790721916</v>
      </c>
      <c r="L45" s="46"/>
      <c r="M45" s="1" t="s">
        <v>71</v>
      </c>
      <c r="N45" s="7">
        <f t="shared" si="0"/>
        <v>3.4372457164966823</v>
      </c>
      <c r="O45" s="7">
        <f t="shared" si="1"/>
        <v>55.772628419004185</v>
      </c>
      <c r="P45" s="7">
        <f t="shared" si="2"/>
        <v>9.531953084996237</v>
      </c>
      <c r="Q45" s="30">
        <v>52.364893323124235</v>
      </c>
      <c r="R45" s="9">
        <f t="shared" si="4"/>
        <v>22.913942406832366</v>
      </c>
      <c r="S45" s="42">
        <f t="shared" si="5"/>
        <v>49</v>
      </c>
      <c r="T45" s="31">
        <f t="shared" si="6"/>
        <v>30.276680135905334</v>
      </c>
      <c r="U45" s="29">
        <f t="shared" si="7"/>
        <v>41</v>
      </c>
    </row>
    <row r="46" spans="1:21" ht="12.75">
      <c r="A46" s="1" t="s">
        <v>32</v>
      </c>
      <c r="B46" s="5">
        <v>4.33758075948529</v>
      </c>
      <c r="C46" s="5">
        <v>44.09663426553786</v>
      </c>
      <c r="D46" s="7">
        <v>99.99336044072132</v>
      </c>
      <c r="E46" s="7">
        <v>25.330132052821124</v>
      </c>
      <c r="F46" s="43">
        <v>75.90259172124289</v>
      </c>
      <c r="G46" s="46">
        <v>77.43362831858407</v>
      </c>
      <c r="H46" s="43">
        <v>4.330190265296285</v>
      </c>
      <c r="I46" s="5">
        <v>2.0432578674450492</v>
      </c>
      <c r="J46" s="47">
        <v>3.803803803803804</v>
      </c>
      <c r="K46" s="48">
        <v>1.0164190774042219</v>
      </c>
      <c r="L46" s="46">
        <v>60.919331138390845</v>
      </c>
      <c r="M46" s="1" t="s">
        <v>32</v>
      </c>
      <c r="N46" s="7">
        <f t="shared" si="0"/>
        <v>24.217107512511575</v>
      </c>
      <c r="O46" s="7">
        <f t="shared" si="1"/>
        <v>69.66492813334234</v>
      </c>
      <c r="P46" s="7">
        <f t="shared" si="2"/>
        <v>2.7984177534873402</v>
      </c>
      <c r="Q46" s="6">
        <f t="shared" si="3"/>
        <v>60.919331138390845</v>
      </c>
      <c r="R46" s="9">
        <f t="shared" si="4"/>
        <v>32.22681779978042</v>
      </c>
      <c r="S46" s="42">
        <f t="shared" si="5"/>
        <v>26</v>
      </c>
      <c r="T46" s="31">
        <f t="shared" si="6"/>
        <v>39.39994613443302</v>
      </c>
      <c r="U46" s="29">
        <f t="shared" si="7"/>
        <v>22</v>
      </c>
    </row>
    <row r="47" spans="1:21" ht="12.75">
      <c r="A47" s="1" t="s">
        <v>33</v>
      </c>
      <c r="B47" s="5">
        <v>54.51613394205492</v>
      </c>
      <c r="C47" s="5">
        <v>51.49177550257596</v>
      </c>
      <c r="D47" s="7">
        <v>99.94024396649185</v>
      </c>
      <c r="E47" s="7">
        <v>16.686674669867948</v>
      </c>
      <c r="F47" s="43">
        <v>93.1438968002696</v>
      </c>
      <c r="G47" s="46">
        <v>86.28318584070797</v>
      </c>
      <c r="H47" s="45">
        <v>60.373155991590416</v>
      </c>
      <c r="I47" s="5">
        <v>94.63837890051232</v>
      </c>
      <c r="J47" s="47">
        <v>47.856189522856184</v>
      </c>
      <c r="K47" s="48">
        <v>19.259838415428717</v>
      </c>
      <c r="L47" s="46"/>
      <c r="M47" s="1" t="s">
        <v>33</v>
      </c>
      <c r="N47" s="7">
        <f t="shared" si="0"/>
        <v>53.00395472231544</v>
      </c>
      <c r="O47" s="7">
        <f t="shared" si="1"/>
        <v>74.01350031933434</v>
      </c>
      <c r="P47" s="7">
        <f t="shared" si="2"/>
        <v>55.5318907075969</v>
      </c>
      <c r="Q47" s="30">
        <v>52.364893323124235</v>
      </c>
      <c r="R47" s="9">
        <f t="shared" si="4"/>
        <v>60.849781916415566</v>
      </c>
      <c r="S47" s="42">
        <f t="shared" si="5"/>
        <v>1</v>
      </c>
      <c r="T47" s="31">
        <f t="shared" si="6"/>
        <v>58.72855976809274</v>
      </c>
      <c r="U47" s="29">
        <f t="shared" si="7"/>
        <v>2</v>
      </c>
    </row>
    <row r="48" spans="1:21" ht="12.75">
      <c r="A48" s="1" t="s">
        <v>34</v>
      </c>
      <c r="B48" s="5">
        <v>0.7842630862687331</v>
      </c>
      <c r="C48" s="5">
        <v>44.42204094200537</v>
      </c>
      <c r="D48" s="7">
        <v>99.99173403571069</v>
      </c>
      <c r="E48" s="7">
        <v>19.447779111644657</v>
      </c>
      <c r="F48" s="43">
        <v>51.57228991982223</v>
      </c>
      <c r="G48" s="46">
        <v>91.5929203539823</v>
      </c>
      <c r="H48" s="43">
        <v>1.8958427762809247</v>
      </c>
      <c r="I48" s="5">
        <v>0.8991178756461754</v>
      </c>
      <c r="J48" s="47">
        <v>0.5672339005672339</v>
      </c>
      <c r="K48" s="48">
        <v>0.28668230388324206</v>
      </c>
      <c r="L48" s="46">
        <v>2.534564784232199</v>
      </c>
      <c r="M48" s="1" t="s">
        <v>34</v>
      </c>
      <c r="N48" s="7">
        <f t="shared" si="0"/>
        <v>22.60315201413705</v>
      </c>
      <c r="O48" s="7">
        <f t="shared" si="1"/>
        <v>65.65118085528997</v>
      </c>
      <c r="P48" s="7">
        <f t="shared" si="2"/>
        <v>0.912219214094394</v>
      </c>
      <c r="Q48" s="6">
        <f t="shared" si="3"/>
        <v>2.534564784232199</v>
      </c>
      <c r="R48" s="9">
        <f t="shared" si="4"/>
        <v>29.72218402784047</v>
      </c>
      <c r="S48" s="42">
        <f t="shared" si="5"/>
        <v>37</v>
      </c>
      <c r="T48" s="31">
        <f t="shared" si="6"/>
        <v>22.925279216938403</v>
      </c>
      <c r="U48" s="29">
        <f t="shared" si="7"/>
        <v>49</v>
      </c>
    </row>
    <row r="49" spans="1:21" ht="12.75">
      <c r="A49" s="1" t="s">
        <v>35</v>
      </c>
      <c r="B49" s="5"/>
      <c r="C49" s="5"/>
      <c r="D49" s="7"/>
      <c r="E49" s="7"/>
      <c r="F49" s="43"/>
      <c r="G49" s="46"/>
      <c r="H49" s="43">
        <v>3.8360519461100857</v>
      </c>
      <c r="I49" s="5">
        <v>0.7371760070052746</v>
      </c>
      <c r="J49" s="47">
        <v>1.1428094761428094</v>
      </c>
      <c r="K49" s="48">
        <v>0.4951785248892363</v>
      </c>
      <c r="L49" s="46"/>
      <c r="M49" s="1" t="s">
        <v>35</v>
      </c>
      <c r="N49" s="7"/>
      <c r="O49" s="7"/>
      <c r="P49" s="7">
        <f t="shared" si="2"/>
        <v>1.5528039885368514</v>
      </c>
      <c r="Q49" s="30">
        <v>52.364893323124235</v>
      </c>
      <c r="R49" s="9">
        <f t="shared" si="4"/>
        <v>1.5528039885368514</v>
      </c>
      <c r="S49" s="42">
        <f t="shared" si="5"/>
        <v>53</v>
      </c>
      <c r="T49" s="31">
        <f t="shared" si="6"/>
        <v>26.958848655830543</v>
      </c>
      <c r="U49" s="29">
        <f t="shared" si="7"/>
        <v>44</v>
      </c>
    </row>
    <row r="50" spans="1:21" ht="12.75">
      <c r="A50" s="1" t="s">
        <v>36</v>
      </c>
      <c r="B50" s="5">
        <v>25.46273463405332</v>
      </c>
      <c r="C50" s="5">
        <v>46.96133367992901</v>
      </c>
      <c r="D50" s="7">
        <v>99.94910309025562</v>
      </c>
      <c r="E50" s="7">
        <v>23.82953181272509</v>
      </c>
      <c r="F50" s="43">
        <v>97.52903979623541</v>
      </c>
      <c r="G50" s="46">
        <v>86.28318584070797</v>
      </c>
      <c r="H50" s="45">
        <v>15.805056375997818</v>
      </c>
      <c r="I50" s="5">
        <v>78.9162391631726</v>
      </c>
      <c r="J50" s="47">
        <v>24.683016349683015</v>
      </c>
      <c r="K50" s="48">
        <v>13.917122752150116</v>
      </c>
      <c r="L50" s="46">
        <v>76.66798132446307</v>
      </c>
      <c r="M50" s="1" t="s">
        <v>36</v>
      </c>
      <c r="N50" s="7">
        <f t="shared" si="0"/>
        <v>36.212034156991166</v>
      </c>
      <c r="O50" s="7">
        <f t="shared" si="1"/>
        <v>76.89771513498103</v>
      </c>
      <c r="P50" s="7">
        <f t="shared" si="2"/>
        <v>33.33035866025089</v>
      </c>
      <c r="Q50" s="6">
        <f t="shared" si="3"/>
        <v>76.66798132446307</v>
      </c>
      <c r="R50" s="9">
        <f t="shared" si="4"/>
        <v>48.8133693174077</v>
      </c>
      <c r="S50" s="42">
        <f t="shared" si="5"/>
        <v>3</v>
      </c>
      <c r="T50" s="31">
        <f t="shared" si="6"/>
        <v>55.777022319171536</v>
      </c>
      <c r="U50" s="29">
        <f t="shared" si="7"/>
        <v>4</v>
      </c>
    </row>
    <row r="51" spans="1:21" ht="12.75">
      <c r="A51" s="1" t="s">
        <v>37</v>
      </c>
      <c r="B51" s="5">
        <v>4.281790735084728</v>
      </c>
      <c r="C51" s="5">
        <v>58.40352487914998</v>
      </c>
      <c r="D51" s="7">
        <v>99.92366420247173</v>
      </c>
      <c r="E51" s="7">
        <v>24.609843937575025</v>
      </c>
      <c r="F51" s="43">
        <v>51.37892489589493</v>
      </c>
      <c r="G51" s="46">
        <v>85.84070796460176</v>
      </c>
      <c r="H51" s="43">
        <v>1.1299185561453315</v>
      </c>
      <c r="I51" s="5">
        <v>1.5098565542951676</v>
      </c>
      <c r="J51" s="47">
        <v>0.9342676009342674</v>
      </c>
      <c r="K51" s="48">
        <v>0.052124055251498554</v>
      </c>
      <c r="L51" s="46">
        <v>42.24549522475661</v>
      </c>
      <c r="M51" s="1" t="s">
        <v>37</v>
      </c>
      <c r="N51" s="7">
        <f t="shared" si="0"/>
        <v>31.34265780711735</v>
      </c>
      <c r="O51" s="7">
        <f t="shared" si="1"/>
        <v>65.43828525013586</v>
      </c>
      <c r="P51" s="7">
        <f t="shared" si="2"/>
        <v>0.9065416916565663</v>
      </c>
      <c r="Q51" s="6">
        <f t="shared" si="3"/>
        <v>42.24549522475661</v>
      </c>
      <c r="R51" s="9">
        <f t="shared" si="4"/>
        <v>32.56249491630326</v>
      </c>
      <c r="S51" s="42">
        <f t="shared" si="5"/>
        <v>24</v>
      </c>
      <c r="T51" s="31">
        <f t="shared" si="6"/>
        <v>34.9832449934166</v>
      </c>
      <c r="U51" s="29">
        <f t="shared" si="7"/>
        <v>33</v>
      </c>
    </row>
    <row r="52" spans="1:21" ht="12.75">
      <c r="A52" s="1" t="s">
        <v>38</v>
      </c>
      <c r="B52" s="5">
        <v>13.943208355632201</v>
      </c>
      <c r="C52" s="5">
        <v>62.194179647588335</v>
      </c>
      <c r="D52" s="7">
        <v>99.93163358702381</v>
      </c>
      <c r="E52" s="7">
        <v>24.129651860744296</v>
      </c>
      <c r="F52" s="43">
        <v>94.51256329990105</v>
      </c>
      <c r="G52" s="46">
        <v>76.10619469026548</v>
      </c>
      <c r="H52" s="43">
        <v>9.721180031980705</v>
      </c>
      <c r="I52" s="5">
        <v>10.723387379580211</v>
      </c>
      <c r="J52" s="47">
        <v>4.971638304971638</v>
      </c>
      <c r="K52" s="48">
        <v>2.3977065415689336</v>
      </c>
      <c r="L52" s="46">
        <v>57.100857504533266</v>
      </c>
      <c r="M52" s="1" t="s">
        <v>38</v>
      </c>
      <c r="N52" s="7">
        <f t="shared" si="0"/>
        <v>38.06869400161027</v>
      </c>
      <c r="O52" s="7">
        <f t="shared" si="1"/>
        <v>73.67001085948365</v>
      </c>
      <c r="P52" s="7">
        <f t="shared" si="2"/>
        <v>6.953478064525372</v>
      </c>
      <c r="Q52" s="6">
        <f t="shared" si="3"/>
        <v>57.100857504533266</v>
      </c>
      <c r="R52" s="9">
        <f t="shared" si="4"/>
        <v>39.56406097520643</v>
      </c>
      <c r="S52" s="42">
        <f t="shared" si="5"/>
        <v>8</v>
      </c>
      <c r="T52" s="31">
        <f t="shared" si="6"/>
        <v>43.94826010753814</v>
      </c>
      <c r="U52" s="29">
        <f t="shared" si="7"/>
        <v>13</v>
      </c>
    </row>
    <row r="53" spans="1:21" ht="12.75">
      <c r="A53" s="1" t="s">
        <v>39</v>
      </c>
      <c r="B53" s="5">
        <v>2.464334246851274</v>
      </c>
      <c r="C53" s="5">
        <v>49.47778051889633</v>
      </c>
      <c r="D53" s="7">
        <v>99.94099019937907</v>
      </c>
      <c r="E53" s="7">
        <v>24.18967587034814</v>
      </c>
      <c r="F53" s="43">
        <v>67.82380161297361</v>
      </c>
      <c r="G53" s="46">
        <v>89.38053097345133</v>
      </c>
      <c r="H53" s="45">
        <v>1.93671782875251</v>
      </c>
      <c r="I53" s="5">
        <v>1.8328451039062292</v>
      </c>
      <c r="J53" s="47">
        <v>0.6506506506506505</v>
      </c>
      <c r="K53" s="48">
        <v>0.28668230388324206</v>
      </c>
      <c r="L53" s="46">
        <v>63.58294326178206</v>
      </c>
      <c r="M53" s="1" t="s">
        <v>39</v>
      </c>
      <c r="N53" s="7">
        <f t="shared" si="0"/>
        <v>25.971057382873802</v>
      </c>
      <c r="O53" s="7">
        <f t="shared" si="1"/>
        <v>70.33374966403804</v>
      </c>
      <c r="P53" s="7">
        <f t="shared" si="2"/>
        <v>1.176723971798158</v>
      </c>
      <c r="Q53" s="6">
        <f t="shared" si="3"/>
        <v>63.58294326178206</v>
      </c>
      <c r="R53" s="9">
        <f t="shared" si="4"/>
        <v>32.49384367290333</v>
      </c>
      <c r="S53" s="42">
        <f t="shared" si="5"/>
        <v>25</v>
      </c>
      <c r="T53" s="31">
        <f t="shared" si="6"/>
        <v>40.26611857012301</v>
      </c>
      <c r="U53" s="29">
        <f t="shared" si="7"/>
        <v>20</v>
      </c>
    </row>
    <row r="54" spans="1:21" ht="12.75">
      <c r="A54" s="1" t="s">
        <v>40</v>
      </c>
      <c r="B54" s="5">
        <v>2.135196215016301</v>
      </c>
      <c r="C54" s="5">
        <v>31.867610272745146</v>
      </c>
      <c r="D54" s="7">
        <v>99.98266443600436</v>
      </c>
      <c r="E54" s="7">
        <v>22.028811524609843</v>
      </c>
      <c r="F54" s="43">
        <v>54.08903554845191</v>
      </c>
      <c r="G54" s="46">
        <v>79.64601769911505</v>
      </c>
      <c r="H54" s="43">
        <v>4.62594763742934</v>
      </c>
      <c r="I54" s="5">
        <v>1.247139179998011</v>
      </c>
      <c r="J54" s="47">
        <v>1.434768101434768</v>
      </c>
      <c r="K54" s="48">
        <v>4.951785248892363</v>
      </c>
      <c r="L54" s="46">
        <v>59.554396995142184</v>
      </c>
      <c r="M54" s="1" t="s">
        <v>40</v>
      </c>
      <c r="N54" s="7">
        <f t="shared" si="0"/>
        <v>17.001403243880723</v>
      </c>
      <c r="O54" s="7">
        <f t="shared" si="1"/>
        <v>63.93663230204529</v>
      </c>
      <c r="P54" s="7">
        <f t="shared" si="2"/>
        <v>3.0649100419386204</v>
      </c>
      <c r="Q54" s="6">
        <f t="shared" si="3"/>
        <v>59.554396995142184</v>
      </c>
      <c r="R54" s="9">
        <f t="shared" si="4"/>
        <v>28.000981862621543</v>
      </c>
      <c r="S54" s="42">
        <f t="shared" si="5"/>
        <v>44</v>
      </c>
      <c r="T54" s="31">
        <f t="shared" si="6"/>
        <v>35.8893356457517</v>
      </c>
      <c r="U54" s="29">
        <f t="shared" si="7"/>
        <v>31</v>
      </c>
    </row>
    <row r="55" spans="1:21" ht="12.75">
      <c r="A55" s="1" t="s">
        <v>41</v>
      </c>
      <c r="B55" s="5">
        <v>2.153264663256886</v>
      </c>
      <c r="C55" s="5">
        <v>49.275965528238224</v>
      </c>
      <c r="D55" s="7">
        <v>99.94460655875565</v>
      </c>
      <c r="E55" s="7">
        <v>20.768307322929168</v>
      </c>
      <c r="F55" s="43">
        <v>73.00980668950643</v>
      </c>
      <c r="G55" s="46">
        <v>88.05309734513274</v>
      </c>
      <c r="H55" s="45">
        <v>7.097517247741806</v>
      </c>
      <c r="I55" s="5">
        <v>0.7496996733111833</v>
      </c>
      <c r="J55" s="47">
        <v>0.6006006006006005</v>
      </c>
      <c r="K55" s="48">
        <v>0.3909304143862392</v>
      </c>
      <c r="L55" s="46">
        <v>57.736298926914145</v>
      </c>
      <c r="M55" s="1" t="s">
        <v>41</v>
      </c>
      <c r="N55" s="7">
        <f t="shared" si="0"/>
        <v>25.714615095747554</v>
      </c>
      <c r="O55" s="7">
        <f t="shared" si="1"/>
        <v>70.443954479081</v>
      </c>
      <c r="P55" s="7">
        <f t="shared" si="2"/>
        <v>2.2096869840099576</v>
      </c>
      <c r="Q55" s="6">
        <f t="shared" si="3"/>
        <v>57.736298926914145</v>
      </c>
      <c r="R55" s="9">
        <f t="shared" si="4"/>
        <v>32.78941885294618</v>
      </c>
      <c r="S55" s="42">
        <f t="shared" si="5"/>
        <v>23</v>
      </c>
      <c r="T55" s="31">
        <f t="shared" si="6"/>
        <v>39.026138871438164</v>
      </c>
      <c r="U55" s="29">
        <f t="shared" si="7"/>
        <v>23</v>
      </c>
    </row>
    <row r="56" spans="1:21" ht="12.75">
      <c r="A56" s="1" t="s">
        <v>42</v>
      </c>
      <c r="B56" s="5">
        <v>3.0391944231388126</v>
      </c>
      <c r="C56" s="5">
        <v>46.22937874340571</v>
      </c>
      <c r="D56" s="7">
        <v>99.7508156181951</v>
      </c>
      <c r="E56" s="7">
        <v>24.72989195678271</v>
      </c>
      <c r="F56" s="43">
        <v>88.49450900953104</v>
      </c>
      <c r="G56" s="46">
        <v>87.61061946902655</v>
      </c>
      <c r="H56" s="45">
        <v>21.3633833815419</v>
      </c>
      <c r="I56" s="5">
        <v>13.86124122569074</v>
      </c>
      <c r="J56" s="47">
        <v>1.409743076409743</v>
      </c>
      <c r="K56" s="48">
        <v>0.46911649726348703</v>
      </c>
      <c r="L56" s="46">
        <v>41.1804964550158</v>
      </c>
      <c r="M56" s="1" t="s">
        <v>42</v>
      </c>
      <c r="N56" s="7">
        <f t="shared" si="0"/>
        <v>24.63428658327226</v>
      </c>
      <c r="O56" s="7">
        <f t="shared" si="1"/>
        <v>75.14645901338386</v>
      </c>
      <c r="P56" s="7">
        <f t="shared" si="2"/>
        <v>9.275871045226467</v>
      </c>
      <c r="Q56" s="6">
        <f t="shared" si="3"/>
        <v>41.1804964550158</v>
      </c>
      <c r="R56" s="9">
        <f t="shared" si="4"/>
        <v>36.3522055472942</v>
      </c>
      <c r="S56" s="42">
        <f t="shared" si="5"/>
        <v>15</v>
      </c>
      <c r="T56" s="31">
        <f t="shared" si="6"/>
        <v>37.559278274224596</v>
      </c>
      <c r="U56" s="29">
        <f t="shared" si="7"/>
        <v>26</v>
      </c>
    </row>
    <row r="57" spans="1:21" ht="12.75">
      <c r="A57" s="1" t="s">
        <v>43</v>
      </c>
      <c r="B57" s="46">
        <v>0.2959190039677269</v>
      </c>
      <c r="C57" s="46">
        <v>19.246292401036904</v>
      </c>
      <c r="D57" s="7">
        <v>99.46821339696595</v>
      </c>
      <c r="E57" s="7">
        <v>13.865546218487394</v>
      </c>
      <c r="F57" s="43">
        <v>87.63039641325908</v>
      </c>
      <c r="G57" s="46">
        <v>60.61946902654867</v>
      </c>
      <c r="H57" s="45">
        <v>16.12530607247084</v>
      </c>
      <c r="I57" s="7">
        <v>12.758101597437822</v>
      </c>
      <c r="J57" s="47">
        <v>3.411745078411745</v>
      </c>
      <c r="K57" s="48">
        <v>1.0164190774042219</v>
      </c>
      <c r="L57" s="46">
        <v>77.43954564347352</v>
      </c>
      <c r="M57" s="1" t="s">
        <v>43</v>
      </c>
      <c r="N57" s="7">
        <f t="shared" si="0"/>
        <v>9.771105702502314</v>
      </c>
      <c r="O57" s="7">
        <f t="shared" si="1"/>
        <v>65.39590626381528</v>
      </c>
      <c r="P57" s="7">
        <f t="shared" si="2"/>
        <v>8.327892956431157</v>
      </c>
      <c r="Q57" s="6">
        <f t="shared" si="3"/>
        <v>77.43954564347352</v>
      </c>
      <c r="R57" s="9">
        <f t="shared" si="4"/>
        <v>27.83163497424958</v>
      </c>
      <c r="S57" s="42">
        <f t="shared" si="5"/>
        <v>45</v>
      </c>
      <c r="T57" s="31">
        <f t="shared" si="6"/>
        <v>40.23361264155557</v>
      </c>
      <c r="U57" s="29">
        <f t="shared" si="7"/>
        <v>21</v>
      </c>
    </row>
    <row r="58" spans="1:21" ht="12.75">
      <c r="A58" s="1"/>
      <c r="B58" s="5"/>
      <c r="C58" s="5"/>
      <c r="D58" s="7"/>
      <c r="E58" s="7"/>
      <c r="F58" s="51"/>
      <c r="G58" s="48"/>
      <c r="H58" s="43"/>
      <c r="I58" s="5"/>
      <c r="J58" s="52"/>
      <c r="K58" s="7"/>
      <c r="L58" s="46"/>
      <c r="M58" s="1"/>
      <c r="N58" s="7"/>
      <c r="O58" s="7"/>
      <c r="P58" s="7"/>
      <c r="Q58" s="6"/>
      <c r="R58" s="9"/>
      <c r="S58" s="42"/>
      <c r="T58" s="31"/>
      <c r="U58" s="29"/>
    </row>
    <row r="59" spans="1:21" ht="12.75">
      <c r="A59" s="1" t="s">
        <v>97</v>
      </c>
      <c r="B59" s="5">
        <v>20.619770956475836</v>
      </c>
      <c r="C59" s="5">
        <v>44.69225243952331</v>
      </c>
      <c r="D59" s="7">
        <v>99.99764649627873</v>
      </c>
      <c r="E59" s="7">
        <v>30.85234093637455</v>
      </c>
      <c r="F59" s="43">
        <v>63.985636693823054</v>
      </c>
      <c r="G59" s="54">
        <v>92.47787610619469</v>
      </c>
      <c r="H59" s="45">
        <v>26.141794715606142</v>
      </c>
      <c r="I59" s="5">
        <v>17.0885445498706</v>
      </c>
      <c r="J59" s="47">
        <v>5.013346680013346</v>
      </c>
      <c r="K59" s="48">
        <v>1.2509773260359653</v>
      </c>
      <c r="L59" s="46">
        <v>97.15924380240791</v>
      </c>
      <c r="M59" s="1" t="s">
        <v>97</v>
      </c>
      <c r="N59" s="7">
        <f t="shared" si="0"/>
        <v>32.656011697999574</v>
      </c>
      <c r="O59" s="7">
        <f>AVERAGE(D59:G59)</f>
        <v>71.82837505816775</v>
      </c>
      <c r="P59" s="7">
        <f>AVERAGE(H59:K59)</f>
        <v>12.373665817881514</v>
      </c>
      <c r="Q59" s="6">
        <f>AVERAGE(L59)</f>
        <v>97.15924380240791</v>
      </c>
      <c r="R59" s="9">
        <f t="shared" si="4"/>
        <v>38.95268419134961</v>
      </c>
      <c r="S59" s="42">
        <f t="shared" si="5"/>
        <v>10</v>
      </c>
      <c r="T59" s="31">
        <f t="shared" si="6"/>
        <v>53.50432409411419</v>
      </c>
      <c r="U59" s="29">
        <f t="shared" si="7"/>
        <v>7</v>
      </c>
    </row>
    <row r="60" spans="1:21" ht="12.75">
      <c r="A60" s="1" t="s">
        <v>98</v>
      </c>
      <c r="B60" s="5">
        <v>14.097845170046645</v>
      </c>
      <c r="C60" s="5">
        <v>51.80926020808851</v>
      </c>
      <c r="D60" s="7">
        <v>99.9732599882076</v>
      </c>
      <c r="E60" s="7">
        <v>22.689075630252102</v>
      </c>
      <c r="F60" s="43">
        <v>85.08896804314033</v>
      </c>
      <c r="G60" s="54">
        <v>86.72566371681415</v>
      </c>
      <c r="H60" s="51">
        <v>8.13721074023014</v>
      </c>
      <c r="I60" s="5">
        <v>23.242076748917896</v>
      </c>
      <c r="J60" s="47">
        <v>8.091424758091422</v>
      </c>
      <c r="K60" s="48">
        <v>1.6419077404222047</v>
      </c>
      <c r="L60" s="46">
        <v>95.38165306022485</v>
      </c>
      <c r="M60" s="1" t="s">
        <v>98</v>
      </c>
      <c r="N60" s="7">
        <f t="shared" si="0"/>
        <v>32.95355268906758</v>
      </c>
      <c r="O60" s="7">
        <f>AVERAGE(D60:G60)</f>
        <v>73.61924184460355</v>
      </c>
      <c r="P60" s="7">
        <f>AVERAGE(H60:K60)</f>
        <v>10.278154996915415</v>
      </c>
      <c r="Q60" s="6">
        <f>AVERAGE(L60)</f>
        <v>95.38165306022485</v>
      </c>
      <c r="R60" s="9">
        <f t="shared" si="4"/>
        <v>38.95031651019551</v>
      </c>
      <c r="S60" s="42">
        <f t="shared" si="5"/>
        <v>11</v>
      </c>
      <c r="T60" s="31">
        <f t="shared" si="6"/>
        <v>53.058150647702846</v>
      </c>
      <c r="U60" s="29">
        <f t="shared" si="7"/>
        <v>8</v>
      </c>
    </row>
    <row r="61" spans="1:21" ht="12.75">
      <c r="A61" s="1" t="s">
        <v>99</v>
      </c>
      <c r="B61" s="5">
        <v>40.72141374620844</v>
      </c>
      <c r="C61" s="5">
        <v>40.39578900150555</v>
      </c>
      <c r="D61" s="7">
        <v>99.97270509708633</v>
      </c>
      <c r="E61" s="7">
        <v>33.313325330132045</v>
      </c>
      <c r="F61" s="43">
        <v>67.27049883871265</v>
      </c>
      <c r="G61" s="7"/>
      <c r="H61" s="51">
        <v>100</v>
      </c>
      <c r="I61" s="5">
        <v>75.03052921525632</v>
      </c>
      <c r="J61" s="47">
        <v>10.01835168501835</v>
      </c>
      <c r="K61" s="48">
        <v>0.46911649726348703</v>
      </c>
      <c r="L61" s="46"/>
      <c r="M61" s="1" t="s">
        <v>99</v>
      </c>
      <c r="N61" s="7">
        <f t="shared" si="0"/>
        <v>40.558601373856995</v>
      </c>
      <c r="O61" s="7">
        <f>AVERAGE(D61:G61)</f>
        <v>66.852176421977</v>
      </c>
      <c r="P61" s="7">
        <f>AVERAGE(H61:K61)</f>
        <v>46.37949934938454</v>
      </c>
      <c r="Q61" s="30">
        <v>52.364893323124235</v>
      </c>
      <c r="R61" s="9">
        <f t="shared" si="4"/>
        <v>51.26342571507285</v>
      </c>
      <c r="S61" s="42">
        <f t="shared" si="5"/>
        <v>2</v>
      </c>
      <c r="T61" s="31">
        <f t="shared" si="6"/>
        <v>51.53879261708569</v>
      </c>
      <c r="U61" s="29">
        <f t="shared" si="7"/>
        <v>9</v>
      </c>
    </row>
    <row r="62" spans="1:21" ht="12.75">
      <c r="A62" s="1" t="s">
        <v>100</v>
      </c>
      <c r="B62" s="5">
        <v>9.821159995239771</v>
      </c>
      <c r="C62" s="5">
        <v>43.33943356699438</v>
      </c>
      <c r="D62" s="7">
        <v>99.98211911197139</v>
      </c>
      <c r="E62" s="7">
        <v>21.728691476590637</v>
      </c>
      <c r="F62" s="43">
        <v>78.27916690213073</v>
      </c>
      <c r="G62" s="54">
        <v>87.16814159292035</v>
      </c>
      <c r="H62" s="43">
        <v>12.542179860330458</v>
      </c>
      <c r="I62" s="5">
        <v>12.427570674416563</v>
      </c>
      <c r="J62" s="47">
        <v>10.86086086086086</v>
      </c>
      <c r="K62" s="48">
        <v>1.772217878550951</v>
      </c>
      <c r="L62" s="46">
        <v>84.63362743770709</v>
      </c>
      <c r="M62" s="1" t="s">
        <v>100</v>
      </c>
      <c r="N62" s="7">
        <f t="shared" si="0"/>
        <v>26.580296781117077</v>
      </c>
      <c r="O62" s="7">
        <f>AVERAGE(D62:G62)</f>
        <v>71.78952977090327</v>
      </c>
      <c r="P62" s="7">
        <f>AVERAGE(H62:K62)</f>
        <v>9.400707318539709</v>
      </c>
      <c r="Q62" s="6">
        <f>AVERAGE(L62)</f>
        <v>84.63362743770709</v>
      </c>
      <c r="R62" s="9">
        <f t="shared" si="4"/>
        <v>35.92351129018669</v>
      </c>
      <c r="S62" s="42">
        <f t="shared" si="5"/>
        <v>16</v>
      </c>
      <c r="T62" s="31">
        <f t="shared" si="6"/>
        <v>48.101040327066784</v>
      </c>
      <c r="U62" s="29">
        <f t="shared" si="7"/>
        <v>11</v>
      </c>
    </row>
    <row r="63" spans="1:21" ht="12.75">
      <c r="A63" s="1" t="s">
        <v>101</v>
      </c>
      <c r="B63" s="5">
        <v>18.38605687969497</v>
      </c>
      <c r="C63" s="5">
        <v>51.99370785937176</v>
      </c>
      <c r="D63" s="7">
        <v>99.97822530703418</v>
      </c>
      <c r="E63" s="7">
        <v>23.589435774309724</v>
      </c>
      <c r="F63" s="43">
        <v>84.32998342133986</v>
      </c>
      <c r="G63" s="54">
        <v>98.23008849557522</v>
      </c>
      <c r="H63" s="43">
        <v>14.98239467214741</v>
      </c>
      <c r="I63" s="5">
        <v>21.950347342731995</v>
      </c>
      <c r="J63" s="47">
        <v>9.442776109442773</v>
      </c>
      <c r="K63" s="48">
        <v>7.140995569455303</v>
      </c>
      <c r="L63" s="46">
        <v>99.99855125598658</v>
      </c>
      <c r="M63" s="1" t="s">
        <v>101</v>
      </c>
      <c r="N63" s="7">
        <f t="shared" si="0"/>
        <v>35.189882369533365</v>
      </c>
      <c r="O63" s="7">
        <f>AVERAGE(D63:G63)</f>
        <v>76.53193324956474</v>
      </c>
      <c r="P63" s="7">
        <f>AVERAGE(H63:K63)</f>
        <v>13.37912842344437</v>
      </c>
      <c r="Q63" s="6">
        <f>AVERAGE(L63)</f>
        <v>99.99855125598658</v>
      </c>
      <c r="R63" s="9">
        <f t="shared" si="4"/>
        <v>41.70031468084749</v>
      </c>
      <c r="S63" s="42">
        <f t="shared" si="5"/>
        <v>6</v>
      </c>
      <c r="T63" s="31">
        <f t="shared" si="6"/>
        <v>56.274873824632266</v>
      </c>
      <c r="U63" s="29">
        <f t="shared" si="7"/>
        <v>3</v>
      </c>
    </row>
    <row r="64" spans="1:21" ht="12.75">
      <c r="A64" s="62" t="s">
        <v>103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ht="12.75">
      <c r="M65" s="3"/>
    </row>
    <row r="66" spans="12:13" ht="12.75">
      <c r="L66" s="8"/>
      <c r="M66" s="3"/>
    </row>
    <row r="67" ht="12.75">
      <c r="M67" s="3"/>
    </row>
    <row r="68" ht="12.75">
      <c r="M68" s="3"/>
    </row>
    <row r="69" ht="12.75">
      <c r="M69" s="3"/>
    </row>
  </sheetData>
  <mergeCells count="6">
    <mergeCell ref="A64:U64"/>
    <mergeCell ref="A1:U1"/>
    <mergeCell ref="B6:C6"/>
    <mergeCell ref="D6:G6"/>
    <mergeCell ref="H6:K6"/>
    <mergeCell ref="M6:U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69"/>
  <sheetViews>
    <sheetView workbookViewId="0" topLeftCell="A1">
      <selection activeCell="A15" sqref="A15"/>
    </sheetView>
  </sheetViews>
  <sheetFormatPr defaultColWidth="9.140625" defaultRowHeight="12.75"/>
  <cols>
    <col min="1" max="1" width="24.00390625" style="3" customWidth="1"/>
    <col min="2" max="6" width="10.421875" style="2" customWidth="1"/>
    <col min="7" max="7" width="12.140625" style="2" customWidth="1"/>
    <col min="8" max="8" width="10.421875" style="2" customWidth="1"/>
    <col min="9" max="9" width="11.00390625" style="2" customWidth="1"/>
    <col min="10" max="10" width="11.8515625" style="2" customWidth="1"/>
    <col min="11" max="11" width="10.421875" style="2" customWidth="1"/>
    <col min="12" max="12" width="16.140625" style="2" customWidth="1"/>
    <col min="13" max="13" width="14.28125" style="2" customWidth="1"/>
    <col min="14" max="20" width="13.00390625" style="2" customWidth="1"/>
    <col min="21" max="21" width="7.57421875" style="2" customWidth="1"/>
    <col min="22" max="16384" width="9.140625" style="2" customWidth="1"/>
  </cols>
  <sheetData>
    <row r="1" spans="1:21" ht="28.5" customHeight="1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8"/>
    </row>
    <row r="2" spans="1:21" s="18" customFormat="1" ht="12">
      <c r="A2" s="14" t="s">
        <v>49</v>
      </c>
      <c r="B2" s="15" t="s">
        <v>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8" customFormat="1" ht="12">
      <c r="A3" s="19" t="s">
        <v>50</v>
      </c>
      <c r="B3" s="20">
        <v>2002</v>
      </c>
      <c r="U3" s="21"/>
    </row>
    <row r="4" spans="1:21" s="18" customFormat="1" ht="12">
      <c r="A4" s="19" t="s">
        <v>77</v>
      </c>
      <c r="B4" s="20" t="s">
        <v>92</v>
      </c>
      <c r="U4" s="21"/>
    </row>
    <row r="5" spans="1:21" s="18" customFormat="1" ht="12">
      <c r="A5" s="22" t="s">
        <v>51</v>
      </c>
      <c r="B5" s="23">
        <v>40042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1" s="12" customFormat="1" ht="27" customHeight="1">
      <c r="A6" s="10"/>
      <c r="B6" s="59" t="s">
        <v>44</v>
      </c>
      <c r="C6" s="59"/>
      <c r="D6" s="59" t="s">
        <v>45</v>
      </c>
      <c r="E6" s="59"/>
      <c r="F6" s="59"/>
      <c r="G6" s="59"/>
      <c r="H6" s="59" t="s">
        <v>46</v>
      </c>
      <c r="I6" s="59"/>
      <c r="J6" s="59"/>
      <c r="K6" s="59"/>
      <c r="L6" s="13" t="s">
        <v>47</v>
      </c>
      <c r="M6" s="60"/>
      <c r="N6" s="61"/>
      <c r="O6" s="61"/>
      <c r="P6" s="61"/>
      <c r="Q6" s="61"/>
      <c r="R6" s="61"/>
      <c r="S6" s="61"/>
      <c r="T6" s="61"/>
      <c r="U6" s="61"/>
    </row>
    <row r="7" spans="1:21" s="12" customFormat="1" ht="96">
      <c r="A7" s="10" t="s">
        <v>85</v>
      </c>
      <c r="B7" s="10" t="s">
        <v>84</v>
      </c>
      <c r="C7" s="11" t="s">
        <v>58</v>
      </c>
      <c r="D7" s="10" t="s">
        <v>59</v>
      </c>
      <c r="E7" s="10" t="s">
        <v>60</v>
      </c>
      <c r="F7" s="10" t="s">
        <v>63</v>
      </c>
      <c r="G7" s="10" t="s">
        <v>74</v>
      </c>
      <c r="H7" s="11" t="s">
        <v>75</v>
      </c>
      <c r="I7" s="10" t="s">
        <v>82</v>
      </c>
      <c r="J7" s="10" t="s">
        <v>78</v>
      </c>
      <c r="K7" s="10" t="s">
        <v>62</v>
      </c>
      <c r="L7" s="10" t="s">
        <v>80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s="41" customFormat="1" ht="54">
      <c r="A8" s="38" t="s">
        <v>0</v>
      </c>
      <c r="B8" s="39" t="s">
        <v>93</v>
      </c>
      <c r="C8" s="40" t="s">
        <v>93</v>
      </c>
      <c r="D8" s="39" t="s">
        <v>94</v>
      </c>
      <c r="E8" s="39" t="s">
        <v>95</v>
      </c>
      <c r="F8" s="39" t="s">
        <v>76</v>
      </c>
      <c r="G8" s="39" t="s">
        <v>64</v>
      </c>
      <c r="H8" s="39" t="s">
        <v>96</v>
      </c>
      <c r="I8" s="39" t="s">
        <v>107</v>
      </c>
      <c r="J8" s="39" t="s">
        <v>79</v>
      </c>
      <c r="K8" s="39" t="s">
        <v>79</v>
      </c>
      <c r="L8" s="39" t="s">
        <v>81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s="41" customFormat="1" ht="54">
      <c r="A9" s="38" t="s">
        <v>52</v>
      </c>
      <c r="B9" s="39" t="s">
        <v>57</v>
      </c>
      <c r="C9" s="40" t="s">
        <v>57</v>
      </c>
      <c r="D9" s="39" t="s">
        <v>57</v>
      </c>
      <c r="E9" s="39" t="s">
        <v>57</v>
      </c>
      <c r="F9" s="39" t="s">
        <v>57</v>
      </c>
      <c r="G9" s="39"/>
      <c r="H9" s="39" t="s">
        <v>86</v>
      </c>
      <c r="I9" s="39" t="s">
        <v>102</v>
      </c>
      <c r="J9" s="39" t="s">
        <v>57</v>
      </c>
      <c r="K9" s="39" t="s">
        <v>57</v>
      </c>
      <c r="L9" s="39" t="s">
        <v>61</v>
      </c>
      <c r="M9" s="39"/>
      <c r="N9" s="39" t="s">
        <v>65</v>
      </c>
      <c r="O9" s="39" t="s">
        <v>66</v>
      </c>
      <c r="P9" s="39" t="s">
        <v>67</v>
      </c>
      <c r="Q9" s="39" t="s">
        <v>83</v>
      </c>
      <c r="R9" s="38" t="s">
        <v>122</v>
      </c>
      <c r="S9" s="38" t="s">
        <v>123</v>
      </c>
      <c r="T9" s="38" t="s">
        <v>124</v>
      </c>
      <c r="U9" s="38" t="s">
        <v>125</v>
      </c>
    </row>
    <row r="10" spans="1:21" ht="12.75">
      <c r="A10" s="1" t="s">
        <v>1</v>
      </c>
      <c r="B10" s="5">
        <v>9.678730733221332</v>
      </c>
      <c r="C10" s="5">
        <v>72.31580030587078</v>
      </c>
      <c r="D10" s="7">
        <v>98.95872767675411</v>
      </c>
      <c r="E10" s="7">
        <v>20.768307322929168</v>
      </c>
      <c r="F10" s="43">
        <v>79.09457357915615</v>
      </c>
      <c r="G10" s="46">
        <v>50.442477876106196</v>
      </c>
      <c r="H10" s="45">
        <v>3.7605135361306408</v>
      </c>
      <c r="I10" s="5">
        <v>3.5268090627989563</v>
      </c>
      <c r="J10" s="47">
        <v>1.1678345011678344</v>
      </c>
      <c r="K10" s="48">
        <v>0.6776127182694813</v>
      </c>
      <c r="L10" s="46">
        <v>1.128042118500578</v>
      </c>
      <c r="M10" s="1" t="s">
        <v>1</v>
      </c>
      <c r="N10" s="7">
        <f aca="true" t="shared" si="0" ref="N10:N48">AVERAGE(B10:C10)</f>
        <v>40.997265519546055</v>
      </c>
      <c r="O10" s="7">
        <f aca="true" t="shared" si="1" ref="O10:O48">AVERAGE(D10:G10)</f>
        <v>62.316021613736396</v>
      </c>
      <c r="P10" s="7">
        <f aca="true" t="shared" si="2" ref="P10:P57">AVERAGE(H10:K10)</f>
        <v>2.283192454591728</v>
      </c>
      <c r="Q10" s="6">
        <f aca="true" t="shared" si="3" ref="Q10:Q15">AVERAGE(L10)</f>
        <v>1.128042118500578</v>
      </c>
      <c r="R10" s="9">
        <f>AVERAGE(N10:P10)</f>
        <v>35.19882652929139</v>
      </c>
      <c r="S10" s="42">
        <f>RANK(R10,R$10:R$63)</f>
        <v>20</v>
      </c>
      <c r="T10" s="31">
        <f>AVERAGE(N10:Q10)</f>
        <v>26.681130426593686</v>
      </c>
      <c r="U10" s="29">
        <f>RANK(T10,T$10:T$63)</f>
        <v>48</v>
      </c>
    </row>
    <row r="11" spans="1:21" ht="12.75">
      <c r="A11" s="1" t="s">
        <v>2</v>
      </c>
      <c r="B11" s="5">
        <v>3.67552289767652</v>
      </c>
      <c r="C11" s="5">
        <v>45.81108704115773</v>
      </c>
      <c r="D11" s="7">
        <v>99.97724946402779</v>
      </c>
      <c r="E11" s="7">
        <v>23.649459783913564</v>
      </c>
      <c r="F11" s="43">
        <v>60.876036991917516</v>
      </c>
      <c r="G11" s="46">
        <v>88.93805309734513</v>
      </c>
      <c r="H11" s="45">
        <v>2.309901439482324</v>
      </c>
      <c r="I11" s="5">
        <v>0.4160853155026328</v>
      </c>
      <c r="J11" s="47">
        <v>3.261594928261595</v>
      </c>
      <c r="K11" s="48">
        <v>1.7982799061767003</v>
      </c>
      <c r="L11" s="46">
        <v>43.632050171641936</v>
      </c>
      <c r="M11" s="1" t="s">
        <v>2</v>
      </c>
      <c r="N11" s="7">
        <f t="shared" si="0"/>
        <v>24.743304969417125</v>
      </c>
      <c r="O11" s="7">
        <f t="shared" si="1"/>
        <v>68.360199834301</v>
      </c>
      <c r="P11" s="7">
        <f t="shared" si="2"/>
        <v>1.946465397355813</v>
      </c>
      <c r="Q11" s="6">
        <f t="shared" si="3"/>
        <v>43.632050171641936</v>
      </c>
      <c r="R11" s="9">
        <f aca="true" t="shared" si="4" ref="R11:R63">AVERAGE(N11:P11)</f>
        <v>31.683323400357978</v>
      </c>
      <c r="S11" s="42">
        <f aca="true" t="shared" si="5" ref="S11:S63">RANK(R11,R$10:R$63)</f>
        <v>32</v>
      </c>
      <c r="T11" s="31">
        <f aca="true" t="shared" si="6" ref="T11:T63">AVERAGE(N11:Q11)</f>
        <v>34.67050509317897</v>
      </c>
      <c r="U11" s="29">
        <f aca="true" t="shared" si="7" ref="U11:U63">RANK(T11,T$10:T$63)</f>
        <v>35</v>
      </c>
    </row>
    <row r="12" spans="1:21" ht="12.75">
      <c r="A12" s="1" t="s">
        <v>3</v>
      </c>
      <c r="B12" s="5">
        <v>36.280607467245176</v>
      </c>
      <c r="C12" s="5">
        <v>54.241011024129186</v>
      </c>
      <c r="D12" s="7">
        <v>99.92373117208982</v>
      </c>
      <c r="E12" s="7">
        <v>23.229291716686674</v>
      </c>
      <c r="F12" s="43">
        <v>97.54349460189789</v>
      </c>
      <c r="G12" s="46">
        <v>55.309734513274336</v>
      </c>
      <c r="H12" s="43">
        <v>53.6844048853045</v>
      </c>
      <c r="I12" s="5">
        <v>6.262281767110248</v>
      </c>
      <c r="J12" s="47">
        <v>22.57257257257257</v>
      </c>
      <c r="K12" s="48">
        <v>8.808965337503258</v>
      </c>
      <c r="L12" s="46">
        <v>75.86172032557822</v>
      </c>
      <c r="M12" s="1" t="s">
        <v>3</v>
      </c>
      <c r="N12" s="7">
        <f t="shared" si="0"/>
        <v>45.260809245687184</v>
      </c>
      <c r="O12" s="7">
        <f t="shared" si="1"/>
        <v>69.00156300098718</v>
      </c>
      <c r="P12" s="7">
        <f t="shared" si="2"/>
        <v>22.832056140622644</v>
      </c>
      <c r="Q12" s="6">
        <f t="shared" si="3"/>
        <v>75.86172032557822</v>
      </c>
      <c r="R12" s="9">
        <f t="shared" si="4"/>
        <v>45.69814279576567</v>
      </c>
      <c r="S12" s="42">
        <f t="shared" si="5"/>
        <v>6</v>
      </c>
      <c r="T12" s="31">
        <f t="shared" si="6"/>
        <v>53.23903717821881</v>
      </c>
      <c r="U12" s="29">
        <f t="shared" si="7"/>
        <v>7</v>
      </c>
    </row>
    <row r="13" spans="1:21" ht="12.75">
      <c r="A13" s="1" t="s">
        <v>4</v>
      </c>
      <c r="B13" s="5">
        <v>2.724699413131115</v>
      </c>
      <c r="C13" s="5">
        <v>46.35389388680281</v>
      </c>
      <c r="D13" s="7">
        <v>99.9785123196831</v>
      </c>
      <c r="E13" s="7">
        <v>22.208883553421366</v>
      </c>
      <c r="F13" s="43">
        <v>76.84401341697121</v>
      </c>
      <c r="G13" s="46">
        <v>85.39823008849558</v>
      </c>
      <c r="H13" s="45">
        <v>1.9348400907103032</v>
      </c>
      <c r="I13" s="5">
        <v>0.9802693679606381</v>
      </c>
      <c r="J13" s="47">
        <v>1.1177844511177844</v>
      </c>
      <c r="K13" s="48">
        <v>0.4951785248892363</v>
      </c>
      <c r="L13" s="46">
        <v>13.532965887256546</v>
      </c>
      <c r="M13" s="1" t="s">
        <v>4</v>
      </c>
      <c r="N13" s="7">
        <f t="shared" si="0"/>
        <v>24.53929664996696</v>
      </c>
      <c r="O13" s="7">
        <f t="shared" si="1"/>
        <v>71.1074098446428</v>
      </c>
      <c r="P13" s="7">
        <f t="shared" si="2"/>
        <v>1.1320181086694905</v>
      </c>
      <c r="Q13" s="6">
        <f t="shared" si="3"/>
        <v>13.532965887256546</v>
      </c>
      <c r="R13" s="9">
        <f t="shared" si="4"/>
        <v>32.259574867759746</v>
      </c>
      <c r="S13" s="42">
        <f t="shared" si="5"/>
        <v>27</v>
      </c>
      <c r="T13" s="31">
        <f t="shared" si="6"/>
        <v>27.57792262263395</v>
      </c>
      <c r="U13" s="29">
        <f t="shared" si="7"/>
        <v>44</v>
      </c>
    </row>
    <row r="14" spans="1:21" ht="12.75">
      <c r="A14" s="1" t="s">
        <v>5</v>
      </c>
      <c r="B14" s="5">
        <v>0.6451583527761628</v>
      </c>
      <c r="C14" s="5">
        <v>46.250013401228685</v>
      </c>
      <c r="D14" s="7">
        <v>99.98780196242029</v>
      </c>
      <c r="E14" s="7">
        <v>24.18967587034814</v>
      </c>
      <c r="F14" s="43">
        <v>69.94327802792357</v>
      </c>
      <c r="G14" s="46">
        <v>84.070796460177</v>
      </c>
      <c r="H14" s="45">
        <v>1.3135381495657947</v>
      </c>
      <c r="I14" s="5">
        <v>0.27885882722175676</v>
      </c>
      <c r="J14" s="47">
        <v>0.8675342008675341</v>
      </c>
      <c r="K14" s="48">
        <v>0.28668230388324206</v>
      </c>
      <c r="L14" s="46">
        <v>39.99550820427075</v>
      </c>
      <c r="M14" s="1" t="s">
        <v>5</v>
      </c>
      <c r="N14" s="7">
        <f t="shared" si="0"/>
        <v>23.447585877002425</v>
      </c>
      <c r="O14" s="7">
        <f t="shared" si="1"/>
        <v>69.54788808021725</v>
      </c>
      <c r="P14" s="7">
        <f t="shared" si="2"/>
        <v>0.6866533703845819</v>
      </c>
      <c r="Q14" s="6">
        <f t="shared" si="3"/>
        <v>39.99550820427075</v>
      </c>
      <c r="R14" s="9">
        <f t="shared" si="4"/>
        <v>31.227375775868083</v>
      </c>
      <c r="S14" s="42">
        <f t="shared" si="5"/>
        <v>36</v>
      </c>
      <c r="T14" s="31">
        <f t="shared" si="6"/>
        <v>33.41940888296875</v>
      </c>
      <c r="U14" s="29">
        <f t="shared" si="7"/>
        <v>39</v>
      </c>
    </row>
    <row r="15" spans="1:21" ht="12.75">
      <c r="A15" s="1" t="s">
        <v>6</v>
      </c>
      <c r="B15" s="5">
        <v>6.063733816148371</v>
      </c>
      <c r="C15" s="5">
        <v>46.909454382663654</v>
      </c>
      <c r="D15" s="7">
        <v>99.9404640095227</v>
      </c>
      <c r="E15" s="7">
        <v>25.690276110444174</v>
      </c>
      <c r="F15" s="43">
        <v>71.90103284173341</v>
      </c>
      <c r="G15" s="46">
        <v>83.6283185840708</v>
      </c>
      <c r="H15" s="45">
        <v>2.4150558340263903</v>
      </c>
      <c r="I15" s="5">
        <v>4.334634290189939</v>
      </c>
      <c r="J15" s="47">
        <v>4.037370704037371</v>
      </c>
      <c r="K15" s="48">
        <v>0.9121709669012248</v>
      </c>
      <c r="L15" s="46">
        <v>63.39039919079182</v>
      </c>
      <c r="M15" s="1" t="s">
        <v>6</v>
      </c>
      <c r="N15" s="7">
        <f t="shared" si="0"/>
        <v>26.486594099406013</v>
      </c>
      <c r="O15" s="7">
        <f t="shared" si="1"/>
        <v>70.29002288644277</v>
      </c>
      <c r="P15" s="7">
        <f t="shared" si="2"/>
        <v>2.9248079487887315</v>
      </c>
      <c r="Q15" s="6">
        <f t="shared" si="3"/>
        <v>63.39039919079182</v>
      </c>
      <c r="R15" s="9">
        <f t="shared" si="4"/>
        <v>33.233808311545836</v>
      </c>
      <c r="S15" s="42">
        <f t="shared" si="5"/>
        <v>24</v>
      </c>
      <c r="T15" s="31">
        <f t="shared" si="6"/>
        <v>40.77295603135733</v>
      </c>
      <c r="U15" s="29">
        <f t="shared" si="7"/>
        <v>20</v>
      </c>
    </row>
    <row r="16" spans="1:21" ht="12.75">
      <c r="A16" s="1" t="s">
        <v>53</v>
      </c>
      <c r="B16" s="5">
        <v>7.885716733099226</v>
      </c>
      <c r="C16" s="5">
        <v>48.40662458220208</v>
      </c>
      <c r="D16" s="7">
        <v>99.98226261829585</v>
      </c>
      <c r="E16" s="7">
        <v>23.109243697478988</v>
      </c>
      <c r="F16" s="43">
        <v>87.78314137585605</v>
      </c>
      <c r="G16" s="46">
        <v>80.08849557522123</v>
      </c>
      <c r="H16" s="45">
        <v>21.905591757863633</v>
      </c>
      <c r="I16" s="5">
        <v>9.20193286561466</v>
      </c>
      <c r="J16" s="47">
        <v>20.712379045712378</v>
      </c>
      <c r="K16" s="48">
        <v>9.147771696637998</v>
      </c>
      <c r="L16" s="46"/>
      <c r="M16" s="1" t="s">
        <v>53</v>
      </c>
      <c r="N16" s="7">
        <f t="shared" si="0"/>
        <v>28.14617065765065</v>
      </c>
      <c r="O16" s="7">
        <f t="shared" si="1"/>
        <v>72.74078581671303</v>
      </c>
      <c r="P16" s="7">
        <f t="shared" si="2"/>
        <v>15.241918841457165</v>
      </c>
      <c r="Q16" s="49">
        <v>52.364893323124235</v>
      </c>
      <c r="R16" s="9">
        <f t="shared" si="4"/>
        <v>38.70962510527361</v>
      </c>
      <c r="S16" s="42">
        <f t="shared" si="5"/>
        <v>12</v>
      </c>
      <c r="T16" s="31">
        <f t="shared" si="6"/>
        <v>42.12344215973627</v>
      </c>
      <c r="U16" s="29">
        <f t="shared" si="7"/>
        <v>17</v>
      </c>
    </row>
    <row r="17" spans="1:21" ht="12.75">
      <c r="A17" s="1" t="s">
        <v>54</v>
      </c>
      <c r="B17" s="5">
        <v>1.9174934030291588</v>
      </c>
      <c r="C17" s="5">
        <v>36.98155878888473</v>
      </c>
      <c r="D17" s="7">
        <v>99.9785314538597</v>
      </c>
      <c r="E17" s="7">
        <v>24.30972388955582</v>
      </c>
      <c r="F17" s="43">
        <v>9.585756494330838</v>
      </c>
      <c r="G17" s="46">
        <v>96.90265486725664</v>
      </c>
      <c r="H17" s="45">
        <v>1.6435154846864424</v>
      </c>
      <c r="I17" s="5">
        <v>0.6329820200730859</v>
      </c>
      <c r="J17" s="47">
        <v>0.4254254254254254</v>
      </c>
      <c r="K17" s="48">
        <v>0.3127443315089914</v>
      </c>
      <c r="L17" s="46">
        <v>43.544822735214815</v>
      </c>
      <c r="M17" s="1" t="s">
        <v>68</v>
      </c>
      <c r="N17" s="7">
        <f t="shared" si="0"/>
        <v>19.449526095956948</v>
      </c>
      <c r="O17" s="7">
        <f t="shared" si="1"/>
        <v>57.69416667625075</v>
      </c>
      <c r="P17" s="7">
        <f t="shared" si="2"/>
        <v>0.7536668154234862</v>
      </c>
      <c r="Q17" s="6">
        <f>AVERAGE(L17)</f>
        <v>43.544822735214815</v>
      </c>
      <c r="R17" s="9">
        <f t="shared" si="4"/>
        <v>25.965786529210394</v>
      </c>
      <c r="S17" s="42">
        <f t="shared" si="5"/>
        <v>49</v>
      </c>
      <c r="T17" s="31">
        <f t="shared" si="6"/>
        <v>30.360545580711502</v>
      </c>
      <c r="U17" s="29">
        <f t="shared" si="7"/>
        <v>42</v>
      </c>
    </row>
    <row r="18" spans="1:21" ht="12.75">
      <c r="A18" s="1" t="s">
        <v>7</v>
      </c>
      <c r="B18" s="5">
        <v>2.8919094156623335</v>
      </c>
      <c r="C18" s="5">
        <v>54.56157622836828</v>
      </c>
      <c r="D18" s="7">
        <v>99.95084430032583</v>
      </c>
      <c r="E18" s="7">
        <v>21.428571428571427</v>
      </c>
      <c r="F18" s="43">
        <v>24.532638634705968</v>
      </c>
      <c r="G18" s="46">
        <v>69.91150442477877</v>
      </c>
      <c r="H18" s="45">
        <v>0</v>
      </c>
      <c r="I18" s="5">
        <v>0.03585692569916479</v>
      </c>
      <c r="J18" s="47">
        <v>0.383717050383717</v>
      </c>
      <c r="K18" s="48">
        <v>0.4169924420119885</v>
      </c>
      <c r="L18" s="46">
        <v>17.51380543294735</v>
      </c>
      <c r="M18" s="1" t="s">
        <v>7</v>
      </c>
      <c r="N18" s="7">
        <f t="shared" si="0"/>
        <v>28.726742822015307</v>
      </c>
      <c r="O18" s="7">
        <f t="shared" si="1"/>
        <v>53.9558896970955</v>
      </c>
      <c r="P18" s="7">
        <f t="shared" si="2"/>
        <v>0.20914160452371758</v>
      </c>
      <c r="Q18" s="6">
        <f>AVERAGE(L18)</f>
        <v>17.51380543294735</v>
      </c>
      <c r="R18" s="9">
        <f t="shared" si="4"/>
        <v>27.630591374544846</v>
      </c>
      <c r="S18" s="42">
        <f t="shared" si="5"/>
        <v>48</v>
      </c>
      <c r="T18" s="31">
        <f t="shared" si="6"/>
        <v>25.10139488914547</v>
      </c>
      <c r="U18" s="29">
        <f t="shared" si="7"/>
        <v>50</v>
      </c>
    </row>
    <row r="19" spans="1:21" ht="12.75">
      <c r="A19" s="1" t="s">
        <v>8</v>
      </c>
      <c r="B19" s="5">
        <v>3.378558710313441</v>
      </c>
      <c r="C19" s="5">
        <v>47.92870685250412</v>
      </c>
      <c r="D19" s="7">
        <v>99.9662855808385</v>
      </c>
      <c r="E19" s="7">
        <v>22.86914765906362</v>
      </c>
      <c r="F19" s="43">
        <v>57.16367530615152</v>
      </c>
      <c r="G19" s="46">
        <v>92.92035398230088</v>
      </c>
      <c r="H19" s="45">
        <v>13.126617420368094</v>
      </c>
      <c r="I19" s="5">
        <v>0.5336583146589559</v>
      </c>
      <c r="J19" s="47">
        <v>1.4431097764431096</v>
      </c>
      <c r="K19" s="48">
        <v>1.4073494917904612</v>
      </c>
      <c r="L19" s="46"/>
      <c r="M19" s="1" t="s">
        <v>8</v>
      </c>
      <c r="N19" s="7">
        <f t="shared" si="0"/>
        <v>25.65363278140878</v>
      </c>
      <c r="O19" s="7">
        <f t="shared" si="1"/>
        <v>68.22986563208863</v>
      </c>
      <c r="P19" s="7">
        <f t="shared" si="2"/>
        <v>4.127683750815155</v>
      </c>
      <c r="Q19" s="49">
        <v>52.364893323124235</v>
      </c>
      <c r="R19" s="9">
        <f t="shared" si="4"/>
        <v>32.67039405477086</v>
      </c>
      <c r="S19" s="42">
        <f t="shared" si="5"/>
        <v>25</v>
      </c>
      <c r="T19" s="31">
        <f t="shared" si="6"/>
        <v>37.594018871859205</v>
      </c>
      <c r="U19" s="29">
        <f t="shared" si="7"/>
        <v>27</v>
      </c>
    </row>
    <row r="20" spans="1:21" ht="12.75">
      <c r="A20" s="1" t="s">
        <v>9</v>
      </c>
      <c r="B20" s="5">
        <v>10.326886955003594</v>
      </c>
      <c r="C20" s="5">
        <v>48.65229542331517</v>
      </c>
      <c r="D20" s="7">
        <v>99.97195886419911</v>
      </c>
      <c r="E20" s="7">
        <v>20.168067226890752</v>
      </c>
      <c r="F20" s="43">
        <v>47.25087863970973</v>
      </c>
      <c r="G20" s="46">
        <v>86.72566371681415</v>
      </c>
      <c r="H20" s="45">
        <v>3.8269879772321844</v>
      </c>
      <c r="I20" s="5">
        <v>2.9011142043929654</v>
      </c>
      <c r="J20" s="47">
        <v>6.356356356356356</v>
      </c>
      <c r="K20" s="48">
        <v>0.3909304143862392</v>
      </c>
      <c r="L20" s="46">
        <v>78.51106035132271</v>
      </c>
      <c r="M20" s="1" t="s">
        <v>9</v>
      </c>
      <c r="N20" s="7">
        <f t="shared" si="0"/>
        <v>29.48959118915938</v>
      </c>
      <c r="O20" s="7">
        <f t="shared" si="1"/>
        <v>63.52914211190344</v>
      </c>
      <c r="P20" s="7">
        <f t="shared" si="2"/>
        <v>3.3688472380919365</v>
      </c>
      <c r="Q20" s="6">
        <f>AVERAGE(L20)</f>
        <v>78.51106035132271</v>
      </c>
      <c r="R20" s="9">
        <f t="shared" si="4"/>
        <v>32.12919351305158</v>
      </c>
      <c r="S20" s="42">
        <f t="shared" si="5"/>
        <v>29</v>
      </c>
      <c r="T20" s="31">
        <f t="shared" si="6"/>
        <v>43.72466022261936</v>
      </c>
      <c r="U20" s="29">
        <f t="shared" si="7"/>
        <v>13</v>
      </c>
    </row>
    <row r="21" spans="1:21" ht="12.75">
      <c r="A21" s="1" t="s">
        <v>55</v>
      </c>
      <c r="B21" s="5">
        <v>0.30995408068558394</v>
      </c>
      <c r="C21" s="5">
        <v>44.22687480430437</v>
      </c>
      <c r="D21" s="7">
        <v>99.75831621542059</v>
      </c>
      <c r="E21" s="7">
        <v>23.82953181272509</v>
      </c>
      <c r="F21" s="43">
        <v>36.22129996860264</v>
      </c>
      <c r="G21" s="46">
        <v>19.911504424778755</v>
      </c>
      <c r="H21" s="45">
        <v>0.2716474189594723</v>
      </c>
      <c r="I21" s="5">
        <v>3.9208900624226537</v>
      </c>
      <c r="J21" s="47">
        <v>0.8425091758425091</v>
      </c>
      <c r="K21" s="48">
        <v>0.20849622100599424</v>
      </c>
      <c r="L21" s="46">
        <v>21.198372703395545</v>
      </c>
      <c r="M21" s="1" t="s">
        <v>69</v>
      </c>
      <c r="N21" s="7">
        <f t="shared" si="0"/>
        <v>22.26841444249498</v>
      </c>
      <c r="O21" s="7">
        <f t="shared" si="1"/>
        <v>44.930163105381766</v>
      </c>
      <c r="P21" s="7">
        <f t="shared" si="2"/>
        <v>1.3108857195576573</v>
      </c>
      <c r="Q21" s="6">
        <f>AVERAGE(L21)</f>
        <v>21.198372703395545</v>
      </c>
      <c r="R21" s="9">
        <f t="shared" si="4"/>
        <v>22.836487755811465</v>
      </c>
      <c r="S21" s="42">
        <f t="shared" si="5"/>
        <v>50</v>
      </c>
      <c r="T21" s="31">
        <f t="shared" si="6"/>
        <v>22.426958992707487</v>
      </c>
      <c r="U21" s="29">
        <f t="shared" si="7"/>
        <v>52</v>
      </c>
    </row>
    <row r="22" spans="1:21" ht="12.75">
      <c r="A22" s="1" t="s">
        <v>48</v>
      </c>
      <c r="B22" s="5">
        <v>5.274309416373733</v>
      </c>
      <c r="C22" s="5">
        <v>34.465017499282965</v>
      </c>
      <c r="D22" s="7">
        <v>99.97104999081081</v>
      </c>
      <c r="E22" s="7">
        <v>24.30972388955582</v>
      </c>
      <c r="F22" s="43">
        <v>42.507040673704196</v>
      </c>
      <c r="G22" s="46">
        <v>75.6637168141593</v>
      </c>
      <c r="H22" s="45">
        <v>2.7844118020539628</v>
      </c>
      <c r="I22" s="5">
        <v>4.820792980319475</v>
      </c>
      <c r="J22" s="47">
        <v>6.197864531197865</v>
      </c>
      <c r="K22" s="48">
        <v>1.2770393536617148</v>
      </c>
      <c r="L22" s="46">
        <v>66.9878760536724</v>
      </c>
      <c r="M22" s="1" t="s">
        <v>48</v>
      </c>
      <c r="N22" s="7">
        <f t="shared" si="0"/>
        <v>19.86966345782835</v>
      </c>
      <c r="O22" s="7">
        <f t="shared" si="1"/>
        <v>60.61288284205754</v>
      </c>
      <c r="P22" s="7">
        <f t="shared" si="2"/>
        <v>3.7700271668082546</v>
      </c>
      <c r="Q22" s="6">
        <f>AVERAGE(L22)</f>
        <v>66.9878760536724</v>
      </c>
      <c r="R22" s="9">
        <f t="shared" si="4"/>
        <v>28.08419115556471</v>
      </c>
      <c r="S22" s="42">
        <f t="shared" si="5"/>
        <v>47</v>
      </c>
      <c r="T22" s="31">
        <f t="shared" si="6"/>
        <v>37.81011238009163</v>
      </c>
      <c r="U22" s="29">
        <f t="shared" si="7"/>
        <v>26</v>
      </c>
    </row>
    <row r="23" spans="1:21" ht="12.75">
      <c r="A23" s="1" t="s">
        <v>10</v>
      </c>
      <c r="B23" s="5">
        <v>5.593175915568996</v>
      </c>
      <c r="C23" s="5">
        <v>44.14537062779844</v>
      </c>
      <c r="D23" s="7">
        <v>99.99446065587557</v>
      </c>
      <c r="E23" s="7">
        <v>22.80912364945978</v>
      </c>
      <c r="F23" s="43">
        <v>83.75468780552141</v>
      </c>
      <c r="G23" s="46">
        <v>86.72566371681415</v>
      </c>
      <c r="H23" s="45">
        <v>20.04439773132897</v>
      </c>
      <c r="I23" s="5">
        <v>13.289845060990698</v>
      </c>
      <c r="J23" s="47">
        <v>2.7027027027027026</v>
      </c>
      <c r="K23" s="48">
        <v>1.511597602293458</v>
      </c>
      <c r="L23" s="46">
        <v>29.39355304795063</v>
      </c>
      <c r="M23" s="1" t="s">
        <v>10</v>
      </c>
      <c r="N23" s="7">
        <f t="shared" si="0"/>
        <v>24.86927327168372</v>
      </c>
      <c r="O23" s="7">
        <f t="shared" si="1"/>
        <v>73.32098395691773</v>
      </c>
      <c r="P23" s="7">
        <f t="shared" si="2"/>
        <v>9.387135774328957</v>
      </c>
      <c r="Q23" s="6">
        <f>AVERAGE(L23)</f>
        <v>29.39355304795063</v>
      </c>
      <c r="R23" s="9">
        <f t="shared" si="4"/>
        <v>35.8591310009768</v>
      </c>
      <c r="S23" s="42">
        <f t="shared" si="5"/>
        <v>17</v>
      </c>
      <c r="T23" s="31">
        <f t="shared" si="6"/>
        <v>34.242736512720256</v>
      </c>
      <c r="U23" s="29">
        <f t="shared" si="7"/>
        <v>38</v>
      </c>
    </row>
    <row r="24" spans="1:21" ht="12.75">
      <c r="A24" s="1" t="s">
        <v>56</v>
      </c>
      <c r="B24" s="5">
        <v>66.07779463849883</v>
      </c>
      <c r="C24" s="5">
        <v>89.50546171969513</v>
      </c>
      <c r="D24" s="7">
        <v>99.92788328841107</v>
      </c>
      <c r="E24" s="7">
        <v>32.773109243697476</v>
      </c>
      <c r="F24" s="43">
        <v>70.2237616714215</v>
      </c>
      <c r="G24" s="46">
        <v>42.92035398230089</v>
      </c>
      <c r="H24" s="45">
        <v>17.15068338234353</v>
      </c>
      <c r="I24" s="5">
        <v>2.083652658969776</v>
      </c>
      <c r="J24" s="47">
        <v>6.031031031031031</v>
      </c>
      <c r="K24" s="48">
        <v>0.8079228563982277</v>
      </c>
      <c r="L24" s="46"/>
      <c r="M24" s="1" t="s">
        <v>70</v>
      </c>
      <c r="N24" s="7">
        <f t="shared" si="0"/>
        <v>77.79162817909699</v>
      </c>
      <c r="O24" s="7">
        <f t="shared" si="1"/>
        <v>61.46127704645774</v>
      </c>
      <c r="P24" s="7">
        <f t="shared" si="2"/>
        <v>6.518322482185641</v>
      </c>
      <c r="Q24" s="49">
        <v>52.364893323124235</v>
      </c>
      <c r="R24" s="9">
        <f t="shared" si="4"/>
        <v>48.59040923591346</v>
      </c>
      <c r="S24" s="42">
        <f t="shared" si="5"/>
        <v>5</v>
      </c>
      <c r="T24" s="31">
        <f t="shared" si="6"/>
        <v>49.534030257716154</v>
      </c>
      <c r="U24" s="29">
        <f t="shared" si="7"/>
        <v>12</v>
      </c>
    </row>
    <row r="25" spans="1:21" ht="12.75">
      <c r="A25" s="1" t="s">
        <v>11</v>
      </c>
      <c r="B25" s="5">
        <v>1.90769863956669</v>
      </c>
      <c r="C25" s="5">
        <v>39.38979593578056</v>
      </c>
      <c r="D25" s="7">
        <v>99.83905287356586</v>
      </c>
      <c r="E25" s="7">
        <v>6.7827130852340956</v>
      </c>
      <c r="F25" s="43">
        <v>84.65964748487858</v>
      </c>
      <c r="G25" s="46">
        <v>65.929203539823</v>
      </c>
      <c r="H25" s="45">
        <v>2.1328394006634324</v>
      </c>
      <c r="I25" s="5">
        <v>1.0699829232466316</v>
      </c>
      <c r="J25" s="47">
        <v>0.717384050717384</v>
      </c>
      <c r="K25" s="48">
        <v>0.5733646077664841</v>
      </c>
      <c r="L25" s="46">
        <v>52.252125805718656</v>
      </c>
      <c r="M25" s="1" t="s">
        <v>11</v>
      </c>
      <c r="N25" s="7">
        <f t="shared" si="0"/>
        <v>20.648747287673626</v>
      </c>
      <c r="O25" s="7">
        <f t="shared" si="1"/>
        <v>64.30265424587539</v>
      </c>
      <c r="P25" s="7">
        <f t="shared" si="2"/>
        <v>1.1233927455984831</v>
      </c>
      <c r="Q25" s="6">
        <f>AVERAGE(L25)</f>
        <v>52.252125805718656</v>
      </c>
      <c r="R25" s="9">
        <f t="shared" si="4"/>
        <v>28.691598093049166</v>
      </c>
      <c r="S25" s="42">
        <f t="shared" si="5"/>
        <v>45</v>
      </c>
      <c r="T25" s="31">
        <f t="shared" si="6"/>
        <v>34.581730021216536</v>
      </c>
      <c r="U25" s="29">
        <f t="shared" si="7"/>
        <v>36</v>
      </c>
    </row>
    <row r="26" spans="1:21" ht="12.75">
      <c r="A26" s="1" t="s">
        <v>12</v>
      </c>
      <c r="B26" s="5">
        <v>1.3592868393890831</v>
      </c>
      <c r="C26" s="5">
        <v>39.51494130300812</v>
      </c>
      <c r="D26" s="7">
        <v>99.93140397690466</v>
      </c>
      <c r="E26" s="7">
        <v>20.468187274909962</v>
      </c>
      <c r="F26" s="43">
        <v>79.06162320279485</v>
      </c>
      <c r="G26" s="46">
        <v>83.6283185840708</v>
      </c>
      <c r="H26" s="43">
        <v>0.32628384671501065</v>
      </c>
      <c r="I26" s="5">
        <v>0.4401120961706176</v>
      </c>
      <c r="J26" s="47">
        <v>0.45045045045045035</v>
      </c>
      <c r="K26" s="48">
        <v>0.1563721657544957</v>
      </c>
      <c r="L26" s="46">
        <v>50.70598271041819</v>
      </c>
      <c r="M26" s="1" t="s">
        <v>12</v>
      </c>
      <c r="N26" s="7">
        <f t="shared" si="0"/>
        <v>20.437114071198604</v>
      </c>
      <c r="O26" s="7">
        <f t="shared" si="1"/>
        <v>70.77238325967008</v>
      </c>
      <c r="P26" s="7">
        <f t="shared" si="2"/>
        <v>0.3433046397726435</v>
      </c>
      <c r="Q26" s="6">
        <f>AVERAGE(L26)</f>
        <v>50.70598271041819</v>
      </c>
      <c r="R26" s="9">
        <f t="shared" si="4"/>
        <v>30.517600656880443</v>
      </c>
      <c r="S26" s="42">
        <f t="shared" si="5"/>
        <v>41</v>
      </c>
      <c r="T26" s="31">
        <f t="shared" si="6"/>
        <v>35.56469617026488</v>
      </c>
      <c r="U26" s="29">
        <f t="shared" si="7"/>
        <v>31</v>
      </c>
    </row>
    <row r="27" spans="1:21" ht="12.75">
      <c r="A27" s="1" t="s">
        <v>13</v>
      </c>
      <c r="B27" s="5">
        <v>46.674997684315834</v>
      </c>
      <c r="C27" s="5">
        <v>37.26646031171135</v>
      </c>
      <c r="D27" s="7">
        <v>99.99894762028724</v>
      </c>
      <c r="E27" s="7">
        <v>27.13085234093637</v>
      </c>
      <c r="F27" s="43">
        <v>75.51285604454604</v>
      </c>
      <c r="G27" s="46">
        <v>77.43362831858407</v>
      </c>
      <c r="H27" s="45">
        <v>7.363405933793145</v>
      </c>
      <c r="I27" s="5">
        <v>28.688774818345998</v>
      </c>
      <c r="J27" s="47">
        <v>20.111778445111778</v>
      </c>
      <c r="K27" s="48">
        <v>5.029971331769611</v>
      </c>
      <c r="L27" s="46">
        <v>97.89964705637716</v>
      </c>
      <c r="M27" s="1" t="s">
        <v>13</v>
      </c>
      <c r="N27" s="7">
        <f t="shared" si="0"/>
        <v>41.97072899801359</v>
      </c>
      <c r="O27" s="7">
        <f t="shared" si="1"/>
        <v>70.01907108108843</v>
      </c>
      <c r="P27" s="7">
        <f t="shared" si="2"/>
        <v>15.298482632255132</v>
      </c>
      <c r="Q27" s="6">
        <f>AVERAGE(L27)</f>
        <v>97.89964705637716</v>
      </c>
      <c r="R27" s="9">
        <f t="shared" si="4"/>
        <v>42.42942757045238</v>
      </c>
      <c r="S27" s="42">
        <f t="shared" si="5"/>
        <v>7</v>
      </c>
      <c r="T27" s="31">
        <f t="shared" si="6"/>
        <v>56.29698244193358</v>
      </c>
      <c r="U27" s="29">
        <f t="shared" si="7"/>
        <v>5</v>
      </c>
    </row>
    <row r="28" spans="1:21" ht="12.75">
      <c r="A28" s="1" t="s">
        <v>14</v>
      </c>
      <c r="B28" s="5">
        <v>2.872252554101664</v>
      </c>
      <c r="C28" s="5">
        <v>26.11946418198753</v>
      </c>
      <c r="D28" s="7">
        <v>99.9181439925239</v>
      </c>
      <c r="E28" s="7">
        <v>22.388955582232892</v>
      </c>
      <c r="F28" s="43">
        <v>71.87089955965759</v>
      </c>
      <c r="G28" s="46">
        <v>91.15044247787611</v>
      </c>
      <c r="H28" s="45">
        <v>5.185473317355809</v>
      </c>
      <c r="I28" s="5">
        <v>1.4748117065245807</v>
      </c>
      <c r="J28" s="47">
        <v>8.249916583249915</v>
      </c>
      <c r="K28" s="48">
        <v>4.665102945009121</v>
      </c>
      <c r="L28" s="46"/>
      <c r="M28" s="1" t="s">
        <v>14</v>
      </c>
      <c r="N28" s="7">
        <f t="shared" si="0"/>
        <v>14.495858368044598</v>
      </c>
      <c r="O28" s="7">
        <f t="shared" si="1"/>
        <v>71.33211040307262</v>
      </c>
      <c r="P28" s="7">
        <f t="shared" si="2"/>
        <v>4.893826138034856</v>
      </c>
      <c r="Q28" s="49">
        <v>52.364893323124235</v>
      </c>
      <c r="R28" s="9">
        <f t="shared" si="4"/>
        <v>30.24059830305069</v>
      </c>
      <c r="S28" s="42">
        <f t="shared" si="5"/>
        <v>43</v>
      </c>
      <c r="T28" s="31">
        <f t="shared" si="6"/>
        <v>35.77167205806907</v>
      </c>
      <c r="U28" s="29">
        <f t="shared" si="7"/>
        <v>30</v>
      </c>
    </row>
    <row r="29" spans="1:21" ht="12.75">
      <c r="A29" s="1" t="s">
        <v>15</v>
      </c>
      <c r="B29" s="5">
        <v>3.12236062083416</v>
      </c>
      <c r="C29" s="5">
        <v>48.358395853515276</v>
      </c>
      <c r="D29" s="7">
        <v>99.85878020963595</v>
      </c>
      <c r="E29" s="7">
        <v>20.948379351740694</v>
      </c>
      <c r="F29" s="43">
        <v>63.891451532138596</v>
      </c>
      <c r="G29" s="46">
        <v>65.48672566371681</v>
      </c>
      <c r="H29" s="45">
        <v>4.2097407176062696</v>
      </c>
      <c r="I29" s="5">
        <v>4.937211573494939</v>
      </c>
      <c r="J29" s="47">
        <v>2.6526526526526526</v>
      </c>
      <c r="K29" s="48">
        <v>2.137086265311441</v>
      </c>
      <c r="L29" s="46">
        <v>81.292237851252</v>
      </c>
      <c r="M29" s="1" t="s">
        <v>15</v>
      </c>
      <c r="N29" s="7">
        <f t="shared" si="0"/>
        <v>25.740378237174717</v>
      </c>
      <c r="O29" s="7">
        <f t="shared" si="1"/>
        <v>62.54633418930801</v>
      </c>
      <c r="P29" s="7">
        <f t="shared" si="2"/>
        <v>3.484172802266325</v>
      </c>
      <c r="Q29" s="6">
        <f>AVERAGE(L29)</f>
        <v>81.292237851252</v>
      </c>
      <c r="R29" s="9">
        <f t="shared" si="4"/>
        <v>30.590295076249685</v>
      </c>
      <c r="S29" s="42">
        <f t="shared" si="5"/>
        <v>40</v>
      </c>
      <c r="T29" s="31">
        <f t="shared" si="6"/>
        <v>43.26578077000026</v>
      </c>
      <c r="U29" s="29">
        <f t="shared" si="7"/>
        <v>14</v>
      </c>
    </row>
    <row r="30" spans="1:21" ht="12.75">
      <c r="A30" s="1" t="s">
        <v>16</v>
      </c>
      <c r="B30" s="5">
        <v>3.130671860049</v>
      </c>
      <c r="C30" s="5">
        <v>48.76630009030146</v>
      </c>
      <c r="D30" s="7">
        <v>99.94907438899072</v>
      </c>
      <c r="E30" s="7">
        <v>22.388955582232892</v>
      </c>
      <c r="F30" s="43">
        <v>49.61361521135135</v>
      </c>
      <c r="G30" s="46">
        <v>84.95575221238938</v>
      </c>
      <c r="H30" s="45">
        <v>5.417708665480885</v>
      </c>
      <c r="I30" s="5">
        <v>2.6756820818477682</v>
      </c>
      <c r="J30" s="47">
        <v>1.076076076076076</v>
      </c>
      <c r="K30" s="48">
        <v>1.0164190774042219</v>
      </c>
      <c r="L30" s="46">
        <v>31.414951112885266</v>
      </c>
      <c r="M30" s="1" t="s">
        <v>16</v>
      </c>
      <c r="N30" s="7">
        <f t="shared" si="0"/>
        <v>25.94848597517523</v>
      </c>
      <c r="O30" s="7">
        <f t="shared" si="1"/>
        <v>64.22684934874108</v>
      </c>
      <c r="P30" s="7">
        <f t="shared" si="2"/>
        <v>2.546471475202238</v>
      </c>
      <c r="Q30" s="6">
        <f>AVERAGE(L30)</f>
        <v>31.414951112885266</v>
      </c>
      <c r="R30" s="9">
        <f t="shared" si="4"/>
        <v>30.907268933039518</v>
      </c>
      <c r="S30" s="42">
        <f t="shared" si="5"/>
        <v>37</v>
      </c>
      <c r="T30" s="31">
        <f t="shared" si="6"/>
        <v>31.034189478000954</v>
      </c>
      <c r="U30" s="29">
        <f t="shared" si="7"/>
        <v>41</v>
      </c>
    </row>
    <row r="31" spans="1:21" ht="12.75">
      <c r="A31" s="1" t="s">
        <v>17</v>
      </c>
      <c r="B31" s="5">
        <v>1.1203578904209848</v>
      </c>
      <c r="C31" s="5">
        <v>16.654603132066462</v>
      </c>
      <c r="D31" s="7">
        <v>99.9794211930714</v>
      </c>
      <c r="E31" s="7">
        <v>18.967587034813924</v>
      </c>
      <c r="F31" s="43">
        <v>0</v>
      </c>
      <c r="G31" s="46">
        <v>0</v>
      </c>
      <c r="H31" s="43">
        <v>7.139975591427454</v>
      </c>
      <c r="I31" s="5">
        <v>1.0194253680498029</v>
      </c>
      <c r="J31" s="47">
        <v>0.6423089756423088</v>
      </c>
      <c r="K31" s="48">
        <v>2.6322647902006775</v>
      </c>
      <c r="L31" s="46">
        <v>27.330191308716742</v>
      </c>
      <c r="M31" s="1" t="s">
        <v>17</v>
      </c>
      <c r="N31" s="7">
        <f t="shared" si="0"/>
        <v>8.887480511243723</v>
      </c>
      <c r="O31" s="7">
        <f t="shared" si="1"/>
        <v>29.736752056971334</v>
      </c>
      <c r="P31" s="7">
        <f t="shared" si="2"/>
        <v>2.8584936813300605</v>
      </c>
      <c r="Q31" s="6">
        <f>AVERAGE(L31)</f>
        <v>27.330191308716742</v>
      </c>
      <c r="R31" s="9">
        <f t="shared" si="4"/>
        <v>13.827575416515039</v>
      </c>
      <c r="S31" s="42">
        <f t="shared" si="5"/>
        <v>52</v>
      </c>
      <c r="T31" s="31">
        <f t="shared" si="6"/>
        <v>17.203229389565465</v>
      </c>
      <c r="U31" s="29">
        <f t="shared" si="7"/>
        <v>53</v>
      </c>
    </row>
    <row r="32" spans="1:21" ht="12.75">
      <c r="A32" s="1" t="s">
        <v>18</v>
      </c>
      <c r="B32" s="5">
        <v>3.8931382193715303</v>
      </c>
      <c r="C32" s="5">
        <v>37.40014266136397</v>
      </c>
      <c r="D32" s="7">
        <v>99.98174599552777</v>
      </c>
      <c r="E32" s="7">
        <v>23.709483793517403</v>
      </c>
      <c r="F32" s="43">
        <v>86.20847196063164</v>
      </c>
      <c r="G32" s="46">
        <v>76.54867256637168</v>
      </c>
      <c r="H32" s="45">
        <v>2.727077646224739</v>
      </c>
      <c r="I32" s="5">
        <v>2.758273674315722</v>
      </c>
      <c r="J32" s="47">
        <v>3.762095428762095</v>
      </c>
      <c r="K32" s="48">
        <v>3.1274433150899137</v>
      </c>
      <c r="L32" s="46">
        <v>76.76276859869918</v>
      </c>
      <c r="M32" s="1" t="s">
        <v>18</v>
      </c>
      <c r="N32" s="7">
        <f t="shared" si="0"/>
        <v>20.64664044036775</v>
      </c>
      <c r="O32" s="7">
        <f t="shared" si="1"/>
        <v>71.61209357901213</v>
      </c>
      <c r="P32" s="7">
        <f t="shared" si="2"/>
        <v>3.0937225160981177</v>
      </c>
      <c r="Q32" s="6">
        <f>AVERAGE(L32)</f>
        <v>76.76276859869918</v>
      </c>
      <c r="R32" s="9">
        <f t="shared" si="4"/>
        <v>31.78415217849266</v>
      </c>
      <c r="S32" s="42">
        <f t="shared" si="5"/>
        <v>30</v>
      </c>
      <c r="T32" s="31">
        <f t="shared" si="6"/>
        <v>43.02880628354429</v>
      </c>
      <c r="U32" s="29">
        <f t="shared" si="7"/>
        <v>15</v>
      </c>
    </row>
    <row r="33" spans="1:21" ht="12.75">
      <c r="A33" s="1" t="s">
        <v>19</v>
      </c>
      <c r="B33" s="5">
        <v>3.7076181911013206</v>
      </c>
      <c r="C33" s="5">
        <v>47.252353701122715</v>
      </c>
      <c r="D33" s="7">
        <v>99.88115762916455</v>
      </c>
      <c r="E33" s="7">
        <v>23.04921968787515</v>
      </c>
      <c r="F33" s="43">
        <v>93.03085812121222</v>
      </c>
      <c r="G33" s="46">
        <v>62.389380530973455</v>
      </c>
      <c r="H33" s="45">
        <v>6.011573649539459</v>
      </c>
      <c r="I33" s="5">
        <v>3.1855638604290992</v>
      </c>
      <c r="J33" s="47">
        <v>7.1321321321321305</v>
      </c>
      <c r="K33" s="48">
        <v>2.788636955955173</v>
      </c>
      <c r="L33" s="46"/>
      <c r="M33" s="1" t="s">
        <v>19</v>
      </c>
      <c r="N33" s="7">
        <f t="shared" si="0"/>
        <v>25.479985946112016</v>
      </c>
      <c r="O33" s="7">
        <f t="shared" si="1"/>
        <v>69.58765399230634</v>
      </c>
      <c r="P33" s="7">
        <f t="shared" si="2"/>
        <v>4.779476649513965</v>
      </c>
      <c r="Q33" s="49">
        <v>52.364893323124235</v>
      </c>
      <c r="R33" s="9">
        <f t="shared" si="4"/>
        <v>33.28237219597744</v>
      </c>
      <c r="S33" s="42">
        <f t="shared" si="5"/>
        <v>23</v>
      </c>
      <c r="T33" s="31">
        <f t="shared" si="6"/>
        <v>38.05300247776414</v>
      </c>
      <c r="U33" s="29">
        <f t="shared" si="7"/>
        <v>25</v>
      </c>
    </row>
    <row r="34" spans="1:21" ht="12.75">
      <c r="A34" s="1" t="s">
        <v>20</v>
      </c>
      <c r="B34" s="5">
        <v>1.013184151661096</v>
      </c>
      <c r="C34" s="5">
        <v>46.92824287072683</v>
      </c>
      <c r="D34" s="7">
        <v>99.86504665247102</v>
      </c>
      <c r="E34" s="7">
        <v>24.30972388955582</v>
      </c>
      <c r="F34" s="43">
        <v>58.95754468059668</v>
      </c>
      <c r="G34" s="46">
        <v>59.29203539823009</v>
      </c>
      <c r="H34" s="45">
        <v>1.9503605021119137</v>
      </c>
      <c r="I34" s="5">
        <v>8.64791136142777</v>
      </c>
      <c r="J34" s="47">
        <v>0.20854187520854187</v>
      </c>
      <c r="K34" s="48">
        <v>0.052124055251498554</v>
      </c>
      <c r="L34" s="46"/>
      <c r="M34" s="1" t="s">
        <v>20</v>
      </c>
      <c r="N34" s="7">
        <f t="shared" si="0"/>
        <v>23.97071351119396</v>
      </c>
      <c r="O34" s="7">
        <f t="shared" si="1"/>
        <v>60.6060876552134</v>
      </c>
      <c r="P34" s="7">
        <f t="shared" si="2"/>
        <v>2.714734448499931</v>
      </c>
      <c r="Q34" s="49">
        <v>52.364893323124235</v>
      </c>
      <c r="R34" s="9">
        <f t="shared" si="4"/>
        <v>29.09717853830243</v>
      </c>
      <c r="S34" s="42">
        <f t="shared" si="5"/>
        <v>44</v>
      </c>
      <c r="T34" s="31">
        <f t="shared" si="6"/>
        <v>34.91410723450788</v>
      </c>
      <c r="U34" s="29">
        <f t="shared" si="7"/>
        <v>33</v>
      </c>
    </row>
    <row r="35" spans="1:21" ht="12.75">
      <c r="A35" s="1" t="s">
        <v>21</v>
      </c>
      <c r="B35" s="5">
        <v>2.06667194493846</v>
      </c>
      <c r="C35" s="5">
        <v>2.880683905267953</v>
      </c>
      <c r="D35" s="7">
        <v>99.84519494425305</v>
      </c>
      <c r="E35" s="7">
        <v>21.728691476590637</v>
      </c>
      <c r="F35" s="43">
        <v>62.88238014809392</v>
      </c>
      <c r="G35" s="46">
        <v>73.45132743362832</v>
      </c>
      <c r="H35" s="45">
        <v>3.197226904830292</v>
      </c>
      <c r="I35" s="5">
        <v>0.910734898946407</v>
      </c>
      <c r="J35" s="47">
        <v>1.101101101101101</v>
      </c>
      <c r="K35" s="48">
        <v>0.8600469116497262</v>
      </c>
      <c r="L35" s="46">
        <v>39.77003945335059</v>
      </c>
      <c r="M35" s="1" t="s">
        <v>21</v>
      </c>
      <c r="N35" s="7">
        <f t="shared" si="0"/>
        <v>2.4736779251032064</v>
      </c>
      <c r="O35" s="7">
        <f t="shared" si="1"/>
        <v>64.47689850064148</v>
      </c>
      <c r="P35" s="7">
        <f t="shared" si="2"/>
        <v>1.5172774541318814</v>
      </c>
      <c r="Q35" s="6">
        <f aca="true" t="shared" si="8" ref="Q35:Q44">AVERAGE(L35)</f>
        <v>39.77003945335059</v>
      </c>
      <c r="R35" s="9">
        <f t="shared" si="4"/>
        <v>22.82261795995886</v>
      </c>
      <c r="S35" s="42">
        <f t="shared" si="5"/>
        <v>51</v>
      </c>
      <c r="T35" s="31">
        <f t="shared" si="6"/>
        <v>27.05947333330679</v>
      </c>
      <c r="U35" s="29">
        <f t="shared" si="7"/>
        <v>45</v>
      </c>
    </row>
    <row r="36" spans="1:21" ht="12.75">
      <c r="A36" s="1" t="s">
        <v>22</v>
      </c>
      <c r="B36" s="5">
        <v>1.5694437911334906</v>
      </c>
      <c r="C36" s="5">
        <v>24.613964116281217</v>
      </c>
      <c r="D36" s="7">
        <v>99.83376227373716</v>
      </c>
      <c r="E36" s="7">
        <v>21.48859543817527</v>
      </c>
      <c r="F36" s="43">
        <v>76.54457037128735</v>
      </c>
      <c r="G36" s="46">
        <v>84.070796460177</v>
      </c>
      <c r="H36" s="45">
        <v>6.064289598843177</v>
      </c>
      <c r="I36" s="5">
        <v>1.9195883425457556</v>
      </c>
      <c r="J36" s="47">
        <v>1.0176843510176843</v>
      </c>
      <c r="K36" s="48">
        <v>0.5473025801407349</v>
      </c>
      <c r="L36" s="46">
        <v>53.438359529434805</v>
      </c>
      <c r="M36" s="1" t="s">
        <v>22</v>
      </c>
      <c r="N36" s="7">
        <f t="shared" si="0"/>
        <v>13.091703953707354</v>
      </c>
      <c r="O36" s="7">
        <f t="shared" si="1"/>
        <v>70.48443113584419</v>
      </c>
      <c r="P36" s="7">
        <f t="shared" si="2"/>
        <v>2.3872162181368384</v>
      </c>
      <c r="Q36" s="6">
        <f t="shared" si="8"/>
        <v>53.438359529434805</v>
      </c>
      <c r="R36" s="9">
        <f t="shared" si="4"/>
        <v>28.654450435896127</v>
      </c>
      <c r="S36" s="42">
        <f t="shared" si="5"/>
        <v>46</v>
      </c>
      <c r="T36" s="31">
        <f t="shared" si="6"/>
        <v>34.850427709280794</v>
      </c>
      <c r="U36" s="29">
        <f t="shared" si="7"/>
        <v>34</v>
      </c>
    </row>
    <row r="37" spans="1:21" ht="12.75">
      <c r="A37" s="1" t="s">
        <v>23</v>
      </c>
      <c r="B37" s="5">
        <v>2.7403952281863484</v>
      </c>
      <c r="C37" s="5">
        <v>45.68450766904758</v>
      </c>
      <c r="D37" s="7">
        <v>99.95395360402262</v>
      </c>
      <c r="E37" s="7">
        <v>22.74909963985594</v>
      </c>
      <c r="F37" s="43">
        <v>52.98897533733601</v>
      </c>
      <c r="G37" s="46">
        <v>84.51327433628319</v>
      </c>
      <c r="H37" s="43">
        <v>3.2475107040733473</v>
      </c>
      <c r="I37" s="5">
        <v>1.8194418994283175</v>
      </c>
      <c r="J37" s="47">
        <v>0.7340674007340673</v>
      </c>
      <c r="K37" s="48">
        <v>0.5733646077664841</v>
      </c>
      <c r="L37" s="46">
        <v>13.452550122059948</v>
      </c>
      <c r="M37" s="1" t="s">
        <v>23</v>
      </c>
      <c r="N37" s="7">
        <f t="shared" si="0"/>
        <v>24.212451448616967</v>
      </c>
      <c r="O37" s="7">
        <f t="shared" si="1"/>
        <v>65.05132572937444</v>
      </c>
      <c r="P37" s="7">
        <f t="shared" si="2"/>
        <v>1.5935961530005542</v>
      </c>
      <c r="Q37" s="6">
        <f t="shared" si="8"/>
        <v>13.452550122059948</v>
      </c>
      <c r="R37" s="9">
        <f t="shared" si="4"/>
        <v>30.28579111033066</v>
      </c>
      <c r="S37" s="42">
        <f t="shared" si="5"/>
        <v>42</v>
      </c>
      <c r="T37" s="31">
        <f t="shared" si="6"/>
        <v>26.07748086326298</v>
      </c>
      <c r="U37" s="29">
        <f t="shared" si="7"/>
        <v>49</v>
      </c>
    </row>
    <row r="38" spans="1:21" ht="12.75">
      <c r="A38" s="1" t="s">
        <v>24</v>
      </c>
      <c r="B38" s="5">
        <v>4.905340453915747</v>
      </c>
      <c r="C38" s="5">
        <v>37.92965818619179</v>
      </c>
      <c r="D38" s="7">
        <v>99.9492370294918</v>
      </c>
      <c r="E38" s="7">
        <v>23.289315726290514</v>
      </c>
      <c r="F38" s="43">
        <v>84.58048837295689</v>
      </c>
      <c r="G38" s="46">
        <v>66.8141592920354</v>
      </c>
      <c r="H38" s="45">
        <v>3.4101941871217343</v>
      </c>
      <c r="I38" s="5">
        <v>4.4192958399617</v>
      </c>
      <c r="J38" s="47">
        <v>8.408408408408407</v>
      </c>
      <c r="K38" s="48">
        <v>0.9121709669012248</v>
      </c>
      <c r="L38" s="46">
        <v>13.166893566653766</v>
      </c>
      <c r="M38" s="1" t="s">
        <v>24</v>
      </c>
      <c r="N38" s="7">
        <f t="shared" si="0"/>
        <v>21.417499320053768</v>
      </c>
      <c r="O38" s="7">
        <f t="shared" si="1"/>
        <v>68.65830010519365</v>
      </c>
      <c r="P38" s="7">
        <f t="shared" si="2"/>
        <v>4.287517350598267</v>
      </c>
      <c r="Q38" s="6">
        <f t="shared" si="8"/>
        <v>13.166893566653766</v>
      </c>
      <c r="R38" s="9">
        <f t="shared" si="4"/>
        <v>31.45443892528189</v>
      </c>
      <c r="S38" s="42">
        <f t="shared" si="5"/>
        <v>34</v>
      </c>
      <c r="T38" s="31">
        <f t="shared" si="6"/>
        <v>26.88255258562486</v>
      </c>
      <c r="U38" s="29">
        <f t="shared" si="7"/>
        <v>47</v>
      </c>
    </row>
    <row r="39" spans="1:21" ht="12.75">
      <c r="A39" s="1" t="s">
        <v>25</v>
      </c>
      <c r="B39" s="5">
        <v>30.989948338010816</v>
      </c>
      <c r="C39" s="5">
        <v>47.56342156118407</v>
      </c>
      <c r="D39" s="7">
        <v>99.9387036652759</v>
      </c>
      <c r="E39" s="7">
        <v>21.368547418967584</v>
      </c>
      <c r="F39" s="43">
        <v>94.75148930359825</v>
      </c>
      <c r="G39" s="46">
        <v>82.7433628318584</v>
      </c>
      <c r="H39" s="43">
        <v>17.9222906202575</v>
      </c>
      <c r="I39" s="5">
        <v>47.246528410347636</v>
      </c>
      <c r="J39" s="47">
        <v>46.16282949616283</v>
      </c>
      <c r="K39" s="48">
        <v>26.687516288767263</v>
      </c>
      <c r="L39" s="46">
        <v>100</v>
      </c>
      <c r="M39" s="1" t="s">
        <v>25</v>
      </c>
      <c r="N39" s="7">
        <f t="shared" si="0"/>
        <v>39.276684949597445</v>
      </c>
      <c r="O39" s="7">
        <f t="shared" si="1"/>
        <v>74.70052580492504</v>
      </c>
      <c r="P39" s="7">
        <f t="shared" si="2"/>
        <v>34.504791203883805</v>
      </c>
      <c r="Q39" s="6">
        <f t="shared" si="8"/>
        <v>100</v>
      </c>
      <c r="R39" s="9">
        <f t="shared" si="4"/>
        <v>49.49400065280209</v>
      </c>
      <c r="S39" s="42">
        <f t="shared" si="5"/>
        <v>4</v>
      </c>
      <c r="T39" s="31">
        <f t="shared" si="6"/>
        <v>62.12050048960157</v>
      </c>
      <c r="U39" s="29">
        <f t="shared" si="7"/>
        <v>1</v>
      </c>
    </row>
    <row r="40" spans="1:21" ht="12.75">
      <c r="A40" s="1" t="s">
        <v>26</v>
      </c>
      <c r="B40" s="5">
        <v>1.4983051446726607</v>
      </c>
      <c r="C40" s="5">
        <v>58.85091314462553</v>
      </c>
      <c r="D40" s="7">
        <v>99.84008611910203</v>
      </c>
      <c r="E40" s="7">
        <v>20.828331332533015</v>
      </c>
      <c r="F40" s="43">
        <v>87.80560658053166</v>
      </c>
      <c r="G40" s="46">
        <v>35.39823008849558</v>
      </c>
      <c r="H40" s="45">
        <v>3.018424392460385</v>
      </c>
      <c r="I40" s="5">
        <v>10.674765849439321</v>
      </c>
      <c r="J40" s="47">
        <v>1.4264264264264264</v>
      </c>
      <c r="K40" s="48">
        <v>0.6515506906437321</v>
      </c>
      <c r="L40" s="46">
        <v>38.135360314809134</v>
      </c>
      <c r="M40" s="1" t="s">
        <v>26</v>
      </c>
      <c r="N40" s="7">
        <f t="shared" si="0"/>
        <v>30.174609144649096</v>
      </c>
      <c r="O40" s="7">
        <f t="shared" si="1"/>
        <v>60.96806353016557</v>
      </c>
      <c r="P40" s="7">
        <f t="shared" si="2"/>
        <v>3.9427918397424664</v>
      </c>
      <c r="Q40" s="6">
        <f t="shared" si="8"/>
        <v>38.135360314809134</v>
      </c>
      <c r="R40" s="9">
        <f t="shared" si="4"/>
        <v>31.69515483818571</v>
      </c>
      <c r="S40" s="42">
        <f t="shared" si="5"/>
        <v>31</v>
      </c>
      <c r="T40" s="31">
        <f t="shared" si="6"/>
        <v>33.30520620734157</v>
      </c>
      <c r="U40" s="29">
        <f t="shared" si="7"/>
        <v>40</v>
      </c>
    </row>
    <row r="41" spans="1:21" ht="12.75">
      <c r="A41" s="1" t="s">
        <v>27</v>
      </c>
      <c r="B41" s="5">
        <v>13.850301168899868</v>
      </c>
      <c r="C41" s="5">
        <v>56.08054251889961</v>
      </c>
      <c r="D41" s="7">
        <v>99.89258073259214</v>
      </c>
      <c r="E41" s="7">
        <v>22.268907563025206</v>
      </c>
      <c r="F41" s="43">
        <v>98.01751884405212</v>
      </c>
      <c r="G41" s="46">
        <v>65.48672566371681</v>
      </c>
      <c r="H41" s="43">
        <v>31.450152545232505</v>
      </c>
      <c r="I41" s="5">
        <v>11.647685160487569</v>
      </c>
      <c r="J41" s="47">
        <v>11.886886886886886</v>
      </c>
      <c r="K41" s="48">
        <v>6.828251237946311</v>
      </c>
      <c r="L41" s="46">
        <v>80.88702092142309</v>
      </c>
      <c r="M41" s="1" t="s">
        <v>27</v>
      </c>
      <c r="N41" s="7">
        <f t="shared" si="0"/>
        <v>34.96542184389974</v>
      </c>
      <c r="O41" s="7">
        <f t="shared" si="1"/>
        <v>71.41643320084657</v>
      </c>
      <c r="P41" s="7">
        <f t="shared" si="2"/>
        <v>15.453243957638318</v>
      </c>
      <c r="Q41" s="6">
        <f t="shared" si="8"/>
        <v>80.88702092142309</v>
      </c>
      <c r="R41" s="9">
        <f t="shared" si="4"/>
        <v>40.611699667461544</v>
      </c>
      <c r="S41" s="42">
        <f t="shared" si="5"/>
        <v>10</v>
      </c>
      <c r="T41" s="31">
        <f t="shared" si="6"/>
        <v>50.68052998095193</v>
      </c>
      <c r="U41" s="29">
        <f t="shared" si="7"/>
        <v>10</v>
      </c>
    </row>
    <row r="42" spans="1:21" ht="12.75">
      <c r="A42" s="1" t="s">
        <v>28</v>
      </c>
      <c r="B42" s="5">
        <v>1.4890061041316034</v>
      </c>
      <c r="C42" s="5">
        <v>41.22489514481282</v>
      </c>
      <c r="D42" s="7">
        <v>99.97493422865972</v>
      </c>
      <c r="E42" s="7">
        <v>23.229291716686674</v>
      </c>
      <c r="F42" s="43">
        <v>66.8415330216964</v>
      </c>
      <c r="G42" s="46">
        <v>87.61061946902655</v>
      </c>
      <c r="H42" s="43">
        <v>3.2196761455092124</v>
      </c>
      <c r="I42" s="5">
        <v>0.5268661685921954</v>
      </c>
      <c r="J42" s="47">
        <v>0.5255255255255254</v>
      </c>
      <c r="K42" s="48">
        <v>0.3127443315089914</v>
      </c>
      <c r="L42" s="46">
        <v>0</v>
      </c>
      <c r="M42" s="1" t="s">
        <v>28</v>
      </c>
      <c r="N42" s="7">
        <f t="shared" si="0"/>
        <v>21.356950624472212</v>
      </c>
      <c r="O42" s="7">
        <f t="shared" si="1"/>
        <v>69.41409460901733</v>
      </c>
      <c r="P42" s="7">
        <f t="shared" si="2"/>
        <v>1.146203042783981</v>
      </c>
      <c r="Q42" s="6">
        <f t="shared" si="8"/>
        <v>0</v>
      </c>
      <c r="R42" s="9">
        <f t="shared" si="4"/>
        <v>30.639082758757837</v>
      </c>
      <c r="S42" s="42">
        <f t="shared" si="5"/>
        <v>39</v>
      </c>
      <c r="T42" s="31">
        <f t="shared" si="6"/>
        <v>22.979312069068378</v>
      </c>
      <c r="U42" s="29">
        <f t="shared" si="7"/>
        <v>51</v>
      </c>
    </row>
    <row r="43" spans="1:21" ht="12.75">
      <c r="A43" s="1" t="s">
        <v>29</v>
      </c>
      <c r="B43" s="5">
        <v>4.496425881659866</v>
      </c>
      <c r="C43" s="5">
        <v>40.09613596664386</v>
      </c>
      <c r="D43" s="7">
        <v>99.86962928776568</v>
      </c>
      <c r="E43" s="7">
        <v>22.509003601440572</v>
      </c>
      <c r="F43" s="43">
        <v>71.90555889074433</v>
      </c>
      <c r="G43" s="46">
        <v>83.6283185840708</v>
      </c>
      <c r="H43" s="45">
        <v>2.156761554875251</v>
      </c>
      <c r="I43" s="5">
        <v>3.6792882219165692</v>
      </c>
      <c r="J43" s="47">
        <v>1.4014014014014013</v>
      </c>
      <c r="K43" s="48">
        <v>0.8079228563982277</v>
      </c>
      <c r="L43" s="46">
        <v>43.81850717107741</v>
      </c>
      <c r="M43" s="1" t="s">
        <v>29</v>
      </c>
      <c r="N43" s="7">
        <f t="shared" si="0"/>
        <v>22.296280924151862</v>
      </c>
      <c r="O43" s="7">
        <f t="shared" si="1"/>
        <v>69.47812759100535</v>
      </c>
      <c r="P43" s="7">
        <f t="shared" si="2"/>
        <v>2.0113435086478626</v>
      </c>
      <c r="Q43" s="6">
        <f t="shared" si="8"/>
        <v>43.81850717107741</v>
      </c>
      <c r="R43" s="9">
        <f t="shared" si="4"/>
        <v>31.261917341268358</v>
      </c>
      <c r="S43" s="42">
        <f t="shared" si="5"/>
        <v>35</v>
      </c>
      <c r="T43" s="31">
        <f t="shared" si="6"/>
        <v>34.40106479872062</v>
      </c>
      <c r="U43" s="29">
        <f t="shared" si="7"/>
        <v>37</v>
      </c>
    </row>
    <row r="44" spans="1:21" ht="12.75">
      <c r="A44" s="1" t="s">
        <v>30</v>
      </c>
      <c r="B44" s="5">
        <v>1.9607114464391657</v>
      </c>
      <c r="C44" s="5">
        <v>63.988982614366556</v>
      </c>
      <c r="D44" s="7">
        <v>99.9816216233799</v>
      </c>
      <c r="E44" s="7">
        <v>24.30972388955582</v>
      </c>
      <c r="F44" s="43">
        <v>82.24878456713998</v>
      </c>
      <c r="G44" s="46">
        <v>95.13274336283186</v>
      </c>
      <c r="H44" s="45">
        <v>0.9511606908320317</v>
      </c>
      <c r="I44" s="5">
        <v>0.13705931861701864</v>
      </c>
      <c r="J44" s="47">
        <v>1.0093426760093427</v>
      </c>
      <c r="K44" s="48">
        <v>0.7297367735209798</v>
      </c>
      <c r="L44" s="46">
        <v>40.53861433389233</v>
      </c>
      <c r="M44" s="1" t="s">
        <v>30</v>
      </c>
      <c r="N44" s="7">
        <f t="shared" si="0"/>
        <v>32.97484703040286</v>
      </c>
      <c r="O44" s="7">
        <f t="shared" si="1"/>
        <v>75.41821836072688</v>
      </c>
      <c r="P44" s="7">
        <f t="shared" si="2"/>
        <v>0.7068248647448432</v>
      </c>
      <c r="Q44" s="6">
        <f t="shared" si="8"/>
        <v>40.53861433389233</v>
      </c>
      <c r="R44" s="9">
        <f t="shared" si="4"/>
        <v>36.366630085291526</v>
      </c>
      <c r="S44" s="42">
        <f t="shared" si="5"/>
        <v>16</v>
      </c>
      <c r="T44" s="31">
        <f t="shared" si="6"/>
        <v>37.40962614744173</v>
      </c>
      <c r="U44" s="29">
        <f t="shared" si="7"/>
        <v>28</v>
      </c>
    </row>
    <row r="45" spans="1:21" ht="12.75">
      <c r="A45" s="1" t="s">
        <v>31</v>
      </c>
      <c r="B45" s="5">
        <v>3.8216425206930724</v>
      </c>
      <c r="C45" s="5">
        <v>68.18566316994142</v>
      </c>
      <c r="D45" s="7">
        <v>99.91248984333988</v>
      </c>
      <c r="E45" s="7">
        <v>22.689075630252102</v>
      </c>
      <c r="F45" s="43">
        <v>77.42041572288973</v>
      </c>
      <c r="G45" s="46">
        <v>39.38053097345133</v>
      </c>
      <c r="H45" s="45">
        <v>16.6012171428253</v>
      </c>
      <c r="I45" s="5">
        <v>5.183162190145606</v>
      </c>
      <c r="J45" s="47">
        <v>4.754754754754754</v>
      </c>
      <c r="K45" s="48">
        <v>19.728954912692206</v>
      </c>
      <c r="L45" s="46"/>
      <c r="M45" s="1" t="s">
        <v>71</v>
      </c>
      <c r="N45" s="7">
        <f t="shared" si="0"/>
        <v>36.00365284531725</v>
      </c>
      <c r="O45" s="7">
        <f t="shared" si="1"/>
        <v>59.85062804248326</v>
      </c>
      <c r="P45" s="7">
        <f t="shared" si="2"/>
        <v>11.567022250104465</v>
      </c>
      <c r="Q45" s="49">
        <v>52.364893323124235</v>
      </c>
      <c r="R45" s="9">
        <f t="shared" si="4"/>
        <v>35.807101045968324</v>
      </c>
      <c r="S45" s="42">
        <f t="shared" si="5"/>
        <v>18</v>
      </c>
      <c r="T45" s="31">
        <f t="shared" si="6"/>
        <v>39.9465491152573</v>
      </c>
      <c r="U45" s="29">
        <f t="shared" si="7"/>
        <v>21</v>
      </c>
    </row>
    <row r="46" spans="1:21" ht="12.75">
      <c r="A46" s="1" t="s">
        <v>32</v>
      </c>
      <c r="B46" s="5">
        <v>4.331643215354696</v>
      </c>
      <c r="C46" s="5">
        <v>37.59181343939395</v>
      </c>
      <c r="D46" s="7">
        <v>99.9781105019746</v>
      </c>
      <c r="E46" s="7">
        <v>24.66986794717887</v>
      </c>
      <c r="F46" s="43">
        <v>78.3902801162099</v>
      </c>
      <c r="G46" s="46">
        <v>77.43362831858407</v>
      </c>
      <c r="H46" s="45">
        <v>4.091684212250261</v>
      </c>
      <c r="I46" s="5">
        <v>2.183302926082689</v>
      </c>
      <c r="J46" s="47">
        <v>6.181181181181181</v>
      </c>
      <c r="K46" s="48">
        <v>2.6062027625749282</v>
      </c>
      <c r="L46" s="46">
        <v>60.919331138390845</v>
      </c>
      <c r="M46" s="1" t="s">
        <v>32</v>
      </c>
      <c r="N46" s="7">
        <f t="shared" si="0"/>
        <v>20.961728327374324</v>
      </c>
      <c r="O46" s="7">
        <f t="shared" si="1"/>
        <v>70.11797172098686</v>
      </c>
      <c r="P46" s="7">
        <f t="shared" si="2"/>
        <v>3.7655927705222645</v>
      </c>
      <c r="Q46" s="6">
        <f>AVERAGE(L46)</f>
        <v>60.919331138390845</v>
      </c>
      <c r="R46" s="9">
        <f t="shared" si="4"/>
        <v>31.615097606294484</v>
      </c>
      <c r="S46" s="42">
        <f t="shared" si="5"/>
        <v>33</v>
      </c>
      <c r="T46" s="31">
        <f t="shared" si="6"/>
        <v>38.941155989318574</v>
      </c>
      <c r="U46" s="29">
        <f t="shared" si="7"/>
        <v>24</v>
      </c>
    </row>
    <row r="47" spans="1:21" ht="12.75">
      <c r="A47" s="1" t="s">
        <v>33</v>
      </c>
      <c r="B47" s="5">
        <v>52.24682645668828</v>
      </c>
      <c r="C47" s="5">
        <v>37.97086184629976</v>
      </c>
      <c r="D47" s="7">
        <v>99.99860320510852</v>
      </c>
      <c r="E47" s="7">
        <v>14.40576230492197</v>
      </c>
      <c r="F47" s="43">
        <v>94.01724635057899</v>
      </c>
      <c r="G47" s="46">
        <v>86.28318584070797</v>
      </c>
      <c r="H47" s="43">
        <v>58.50999765129385</v>
      </c>
      <c r="I47" s="5">
        <v>96.95169519824755</v>
      </c>
      <c r="J47" s="47">
        <v>67.04204204204204</v>
      </c>
      <c r="K47" s="48">
        <v>37.24263747719572</v>
      </c>
      <c r="L47" s="46"/>
      <c r="M47" s="1" t="s">
        <v>33</v>
      </c>
      <c r="N47" s="7">
        <f t="shared" si="0"/>
        <v>45.108844151494026</v>
      </c>
      <c r="O47" s="7">
        <f t="shared" si="1"/>
        <v>73.67619942532936</v>
      </c>
      <c r="P47" s="7">
        <f t="shared" si="2"/>
        <v>64.9365930921948</v>
      </c>
      <c r="Q47" s="49">
        <v>52.364893323124235</v>
      </c>
      <c r="R47" s="9">
        <f t="shared" si="4"/>
        <v>61.24054555633939</v>
      </c>
      <c r="S47" s="42">
        <f t="shared" si="5"/>
        <v>1</v>
      </c>
      <c r="T47" s="31">
        <f t="shared" si="6"/>
        <v>59.0216324980356</v>
      </c>
      <c r="U47" s="29">
        <f t="shared" si="7"/>
        <v>2</v>
      </c>
    </row>
    <row r="48" spans="1:21" ht="12.75">
      <c r="A48" s="1" t="s">
        <v>34</v>
      </c>
      <c r="B48" s="5">
        <v>1.291277805063253</v>
      </c>
      <c r="C48" s="5">
        <v>100</v>
      </c>
      <c r="D48" s="7">
        <v>99.96551064668638</v>
      </c>
      <c r="E48" s="7">
        <v>20.048019207683073</v>
      </c>
      <c r="F48" s="43">
        <v>53.552801171064914</v>
      </c>
      <c r="G48" s="46">
        <v>91.5929203539823</v>
      </c>
      <c r="H48" s="43">
        <v>1.7389681814794375</v>
      </c>
      <c r="I48" s="5">
        <v>0.6458807219598286</v>
      </c>
      <c r="J48" s="47">
        <v>1.6266266266266265</v>
      </c>
      <c r="K48" s="48">
        <v>0.44305446963773776</v>
      </c>
      <c r="L48" s="46">
        <v>2.534564784232199</v>
      </c>
      <c r="M48" s="1" t="s">
        <v>34</v>
      </c>
      <c r="N48" s="7">
        <f t="shared" si="0"/>
        <v>50.64563890253163</v>
      </c>
      <c r="O48" s="7">
        <f t="shared" si="1"/>
        <v>66.28981284485417</v>
      </c>
      <c r="P48" s="7">
        <f t="shared" si="2"/>
        <v>1.1136324999259075</v>
      </c>
      <c r="Q48" s="6">
        <f>AVERAGE(L48)</f>
        <v>2.534564784232199</v>
      </c>
      <c r="R48" s="9">
        <f t="shared" si="4"/>
        <v>39.349694749103904</v>
      </c>
      <c r="S48" s="42">
        <f t="shared" si="5"/>
        <v>11</v>
      </c>
      <c r="T48" s="31">
        <f t="shared" si="6"/>
        <v>30.14591225788598</v>
      </c>
      <c r="U48" s="29">
        <f t="shared" si="7"/>
        <v>43</v>
      </c>
    </row>
    <row r="49" spans="1:21" ht="12.75">
      <c r="A49" s="1" t="s">
        <v>35</v>
      </c>
      <c r="B49" s="5"/>
      <c r="C49" s="5"/>
      <c r="D49" s="7"/>
      <c r="E49" s="7"/>
      <c r="F49" s="43"/>
      <c r="G49" s="46"/>
      <c r="H49" s="45">
        <v>3.5920074891334814</v>
      </c>
      <c r="I49" s="5">
        <v>0.45801928449247264</v>
      </c>
      <c r="J49" s="47">
        <v>1.4014014014014013</v>
      </c>
      <c r="K49" s="48">
        <v>0.28668230388324206</v>
      </c>
      <c r="L49" s="46"/>
      <c r="M49" s="1" t="s">
        <v>35</v>
      </c>
      <c r="N49" s="7"/>
      <c r="O49" s="7"/>
      <c r="P49" s="7">
        <f t="shared" si="2"/>
        <v>1.4345276197276495</v>
      </c>
      <c r="Q49" s="49">
        <v>52.364893323124235</v>
      </c>
      <c r="R49" s="9">
        <f t="shared" si="4"/>
        <v>1.4345276197276495</v>
      </c>
      <c r="S49" s="42">
        <f t="shared" si="5"/>
        <v>53</v>
      </c>
      <c r="T49" s="31">
        <f t="shared" si="6"/>
        <v>26.89971047142594</v>
      </c>
      <c r="U49" s="29">
        <f t="shared" si="7"/>
        <v>46</v>
      </c>
    </row>
    <row r="50" spans="1:21" ht="12.75">
      <c r="A50" s="1" t="s">
        <v>36</v>
      </c>
      <c r="B50" s="5">
        <v>26.391442787475288</v>
      </c>
      <c r="C50" s="5">
        <v>49.7765634049276</v>
      </c>
      <c r="D50" s="7">
        <v>99.91271945345903</v>
      </c>
      <c r="E50" s="7">
        <v>23.949579831932773</v>
      </c>
      <c r="F50" s="43">
        <v>97.63754736271447</v>
      </c>
      <c r="G50" s="46">
        <v>86.28318584070797</v>
      </c>
      <c r="H50" s="45">
        <v>15.360855284219529</v>
      </c>
      <c r="I50" s="5">
        <v>78.02071591420024</v>
      </c>
      <c r="J50" s="47">
        <v>33.45011678345011</v>
      </c>
      <c r="K50" s="48">
        <v>17.46155850925202</v>
      </c>
      <c r="L50" s="46">
        <v>76.66798132446307</v>
      </c>
      <c r="M50" s="1" t="s">
        <v>36</v>
      </c>
      <c r="N50" s="7">
        <f aca="true" t="shared" si="9" ref="N50:N57">AVERAGE(B50:C50)</f>
        <v>38.08400309620144</v>
      </c>
      <c r="O50" s="7">
        <f aca="true" t="shared" si="10" ref="O50:O57">AVERAGE(D50:G50)</f>
        <v>76.94575812220356</v>
      </c>
      <c r="P50" s="7">
        <f t="shared" si="2"/>
        <v>36.07331162278047</v>
      </c>
      <c r="Q50" s="6">
        <f aca="true" t="shared" si="11" ref="Q50:Q57">AVERAGE(L50)</f>
        <v>76.66798132446307</v>
      </c>
      <c r="R50" s="9">
        <f t="shared" si="4"/>
        <v>50.367690947061824</v>
      </c>
      <c r="S50" s="42">
        <f t="shared" si="5"/>
        <v>3</v>
      </c>
      <c r="T50" s="31">
        <f t="shared" si="6"/>
        <v>56.942763541412134</v>
      </c>
      <c r="U50" s="29">
        <f t="shared" si="7"/>
        <v>3</v>
      </c>
    </row>
    <row r="51" spans="1:21" ht="12.75">
      <c r="A51" s="1" t="s">
        <v>37</v>
      </c>
      <c r="B51" s="5">
        <v>4.635593205601465</v>
      </c>
      <c r="C51" s="5">
        <v>51.3475324518726</v>
      </c>
      <c r="D51" s="7">
        <v>99.92078450889409</v>
      </c>
      <c r="E51" s="7">
        <v>26.890756302521005</v>
      </c>
      <c r="F51" s="43">
        <v>59.80800237172132</v>
      </c>
      <c r="G51" s="46">
        <v>85.84070796460176</v>
      </c>
      <c r="H51" s="45">
        <v>1.0709505732975704</v>
      </c>
      <c r="I51" s="5">
        <v>2.133798138017665</v>
      </c>
      <c r="J51" s="47">
        <v>1.9352686019352687</v>
      </c>
      <c r="K51" s="48">
        <v>1.120667187907219</v>
      </c>
      <c r="L51" s="46">
        <v>42.24549522475661</v>
      </c>
      <c r="M51" s="1" t="s">
        <v>37</v>
      </c>
      <c r="N51" s="7">
        <f t="shared" si="9"/>
        <v>27.991562828737035</v>
      </c>
      <c r="O51" s="7">
        <f t="shared" si="10"/>
        <v>68.11506278693454</v>
      </c>
      <c r="P51" s="7">
        <f t="shared" si="2"/>
        <v>1.5651711252894307</v>
      </c>
      <c r="Q51" s="6">
        <f t="shared" si="11"/>
        <v>42.24549522475661</v>
      </c>
      <c r="R51" s="9">
        <f t="shared" si="4"/>
        <v>32.55726558032033</v>
      </c>
      <c r="S51" s="42">
        <f t="shared" si="5"/>
        <v>26</v>
      </c>
      <c r="T51" s="31">
        <f t="shared" si="6"/>
        <v>34.9793229914294</v>
      </c>
      <c r="U51" s="29">
        <f t="shared" si="7"/>
        <v>32</v>
      </c>
    </row>
    <row r="52" spans="1:21" ht="12.75">
      <c r="A52" s="1" t="s">
        <v>38</v>
      </c>
      <c r="B52" s="5">
        <v>13.764903822678598</v>
      </c>
      <c r="C52" s="5">
        <v>42.568020090861275</v>
      </c>
      <c r="D52" s="7">
        <v>99.88858168968365</v>
      </c>
      <c r="E52" s="7">
        <v>22.208883553421366</v>
      </c>
      <c r="F52" s="43">
        <v>96.90588143540074</v>
      </c>
      <c r="G52" s="46">
        <v>76.10619469026548</v>
      </c>
      <c r="H52" s="43">
        <v>10.834436831710091</v>
      </c>
      <c r="I52" s="5">
        <v>8.359018256444317</v>
      </c>
      <c r="J52" s="47">
        <v>7.766099432766098</v>
      </c>
      <c r="K52" s="48">
        <v>4.717227000260619</v>
      </c>
      <c r="L52" s="46">
        <v>57.100857504533266</v>
      </c>
      <c r="M52" s="1" t="s">
        <v>38</v>
      </c>
      <c r="N52" s="7">
        <f t="shared" si="9"/>
        <v>28.166461956769936</v>
      </c>
      <c r="O52" s="7">
        <f t="shared" si="10"/>
        <v>73.77738534219282</v>
      </c>
      <c r="P52" s="7">
        <f t="shared" si="2"/>
        <v>7.919195380295282</v>
      </c>
      <c r="Q52" s="6">
        <f t="shared" si="11"/>
        <v>57.100857504533266</v>
      </c>
      <c r="R52" s="9">
        <f t="shared" si="4"/>
        <v>36.62101422641934</v>
      </c>
      <c r="S52" s="42">
        <f t="shared" si="5"/>
        <v>15</v>
      </c>
      <c r="T52" s="31">
        <f t="shared" si="6"/>
        <v>41.74097504594782</v>
      </c>
      <c r="U52" s="29">
        <f t="shared" si="7"/>
        <v>18</v>
      </c>
    </row>
    <row r="53" spans="1:21" ht="12.75">
      <c r="A53" s="1" t="s">
        <v>39</v>
      </c>
      <c r="B53" s="5">
        <v>2.713197785247275</v>
      </c>
      <c r="C53" s="5">
        <v>54.64014999880405</v>
      </c>
      <c r="D53" s="7">
        <v>99.95693853557154</v>
      </c>
      <c r="E53" s="7">
        <v>24.789915966386552</v>
      </c>
      <c r="F53" s="43">
        <v>76.7445244159258</v>
      </c>
      <c r="G53" s="46">
        <v>89.38053097345133</v>
      </c>
      <c r="H53" s="45">
        <v>1.8242991407605307</v>
      </c>
      <c r="I53" s="5">
        <v>1.8748354983806528</v>
      </c>
      <c r="J53" s="47">
        <v>1.7434100767434102</v>
      </c>
      <c r="K53" s="48">
        <v>0.5473025801407349</v>
      </c>
      <c r="L53" s="46">
        <v>63.58294326178206</v>
      </c>
      <c r="M53" s="1" t="s">
        <v>39</v>
      </c>
      <c r="N53" s="7">
        <f t="shared" si="9"/>
        <v>28.67667389202566</v>
      </c>
      <c r="O53" s="7">
        <f t="shared" si="10"/>
        <v>72.71797747283381</v>
      </c>
      <c r="P53" s="7">
        <f t="shared" si="2"/>
        <v>1.4974618240063322</v>
      </c>
      <c r="Q53" s="6">
        <f t="shared" si="11"/>
        <v>63.58294326178206</v>
      </c>
      <c r="R53" s="9">
        <f t="shared" si="4"/>
        <v>34.29737106295527</v>
      </c>
      <c r="S53" s="42">
        <f t="shared" si="5"/>
        <v>21</v>
      </c>
      <c r="T53" s="31">
        <f t="shared" si="6"/>
        <v>41.618764112661964</v>
      </c>
      <c r="U53" s="29">
        <f t="shared" si="7"/>
        <v>19</v>
      </c>
    </row>
    <row r="54" spans="1:21" ht="12.75">
      <c r="A54" s="1" t="s">
        <v>40</v>
      </c>
      <c r="B54" s="5">
        <v>2.075973844396576</v>
      </c>
      <c r="C54" s="5">
        <v>45.6430766737191</v>
      </c>
      <c r="D54" s="7">
        <v>99.97118393004698</v>
      </c>
      <c r="E54" s="7">
        <v>24.789915966386552</v>
      </c>
      <c r="F54" s="43">
        <v>68.84818688090527</v>
      </c>
      <c r="G54" s="46">
        <v>79.64601769911505</v>
      </c>
      <c r="H54" s="45">
        <v>4.3321380346366665</v>
      </c>
      <c r="I54" s="5">
        <v>1.1588366903269984</v>
      </c>
      <c r="J54" s="47">
        <v>3.278278278278278</v>
      </c>
      <c r="K54" s="48">
        <v>9.356267917643994</v>
      </c>
      <c r="L54" s="46">
        <v>59.554396995142184</v>
      </c>
      <c r="M54" s="1" t="s">
        <v>40</v>
      </c>
      <c r="N54" s="7">
        <f t="shared" si="9"/>
        <v>23.85952525905784</v>
      </c>
      <c r="O54" s="7">
        <f t="shared" si="10"/>
        <v>68.31382611911346</v>
      </c>
      <c r="P54" s="7">
        <f t="shared" si="2"/>
        <v>4.531380230221484</v>
      </c>
      <c r="Q54" s="6">
        <f t="shared" si="11"/>
        <v>59.554396995142184</v>
      </c>
      <c r="R54" s="9">
        <f t="shared" si="4"/>
        <v>32.23491053613093</v>
      </c>
      <c r="S54" s="42">
        <f t="shared" si="5"/>
        <v>28</v>
      </c>
      <c r="T54" s="31">
        <f t="shared" si="6"/>
        <v>39.064782150883744</v>
      </c>
      <c r="U54" s="29">
        <f t="shared" si="7"/>
        <v>23</v>
      </c>
    </row>
    <row r="55" spans="1:21" ht="12.75">
      <c r="A55" s="1" t="s">
        <v>41</v>
      </c>
      <c r="B55" s="5">
        <v>2.2849641479158986</v>
      </c>
      <c r="C55" s="5">
        <v>50.88779425086172</v>
      </c>
      <c r="D55" s="7">
        <v>99.9811528360533</v>
      </c>
      <c r="E55" s="7">
        <v>22.569027611044415</v>
      </c>
      <c r="F55" s="43">
        <v>74.77837091654398</v>
      </c>
      <c r="G55" s="46">
        <v>88.05309734513274</v>
      </c>
      <c r="H55" s="45">
        <v>6.646846738601465</v>
      </c>
      <c r="I55" s="5">
        <v>0.7660511078279443</v>
      </c>
      <c r="J55" s="47">
        <v>1.3930597263930595</v>
      </c>
      <c r="K55" s="48">
        <v>0.9642950221527233</v>
      </c>
      <c r="L55" s="46">
        <v>57.736298926914145</v>
      </c>
      <c r="M55" s="1" t="s">
        <v>41</v>
      </c>
      <c r="N55" s="7">
        <f t="shared" si="9"/>
        <v>26.58637919938881</v>
      </c>
      <c r="O55" s="7">
        <f t="shared" si="10"/>
        <v>71.34541217719361</v>
      </c>
      <c r="P55" s="7">
        <f t="shared" si="2"/>
        <v>2.442563148743798</v>
      </c>
      <c r="Q55" s="6">
        <f t="shared" si="11"/>
        <v>57.736298926914145</v>
      </c>
      <c r="R55" s="9">
        <f t="shared" si="4"/>
        <v>33.458118175108744</v>
      </c>
      <c r="S55" s="42">
        <f t="shared" si="5"/>
        <v>22</v>
      </c>
      <c r="T55" s="31">
        <f t="shared" si="6"/>
        <v>39.52766336306009</v>
      </c>
      <c r="U55" s="29">
        <f t="shared" si="7"/>
        <v>22</v>
      </c>
    </row>
    <row r="56" spans="1:21" ht="12.75">
      <c r="A56" s="1" t="s">
        <v>42</v>
      </c>
      <c r="B56" s="5">
        <v>3.167662113492427</v>
      </c>
      <c r="C56" s="5">
        <v>44.79935018226098</v>
      </c>
      <c r="D56" s="7">
        <v>99.78812726255659</v>
      </c>
      <c r="E56" s="7">
        <v>21.60864345738295</v>
      </c>
      <c r="F56" s="43">
        <v>87.73805730864026</v>
      </c>
      <c r="G56" s="46">
        <v>87.61061946902655</v>
      </c>
      <c r="H56" s="45">
        <v>20.52760745302102</v>
      </c>
      <c r="I56" s="5">
        <v>13.317875651500914</v>
      </c>
      <c r="J56" s="47">
        <v>1.6850183516850181</v>
      </c>
      <c r="K56" s="48">
        <v>1.224915298410216</v>
      </c>
      <c r="L56" s="46">
        <v>41.1804964550158</v>
      </c>
      <c r="M56" s="1" t="s">
        <v>42</v>
      </c>
      <c r="N56" s="7">
        <f t="shared" si="9"/>
        <v>23.983506147876703</v>
      </c>
      <c r="O56" s="7">
        <f t="shared" si="10"/>
        <v>74.1863618744016</v>
      </c>
      <c r="P56" s="7">
        <f t="shared" si="2"/>
        <v>9.188854188654291</v>
      </c>
      <c r="Q56" s="6">
        <f t="shared" si="11"/>
        <v>41.1804964550158</v>
      </c>
      <c r="R56" s="9">
        <f t="shared" si="4"/>
        <v>35.78624073697753</v>
      </c>
      <c r="S56" s="42">
        <f t="shared" si="5"/>
        <v>19</v>
      </c>
      <c r="T56" s="31">
        <f t="shared" si="6"/>
        <v>37.1348046664871</v>
      </c>
      <c r="U56" s="29">
        <f t="shared" si="7"/>
        <v>29</v>
      </c>
    </row>
    <row r="57" spans="1:21" ht="12.75">
      <c r="A57" s="1" t="s">
        <v>43</v>
      </c>
      <c r="B57" s="46">
        <v>0.22551356191168892</v>
      </c>
      <c r="C57" s="46">
        <v>29.3830615400616</v>
      </c>
      <c r="D57" s="7">
        <v>98.72603695517465</v>
      </c>
      <c r="E57" s="7">
        <v>23.409363745498197</v>
      </c>
      <c r="F57" s="43">
        <v>84.40305788607198</v>
      </c>
      <c r="G57" s="46">
        <v>60.61946902654867</v>
      </c>
      <c r="H57" s="43">
        <v>15.865747997659502</v>
      </c>
      <c r="I57" s="7">
        <v>14.035968383208058</v>
      </c>
      <c r="J57" s="47">
        <v>4.137470804137471</v>
      </c>
      <c r="K57" s="48">
        <v>10.372686995048214</v>
      </c>
      <c r="L57" s="46">
        <v>77.43954564347352</v>
      </c>
      <c r="M57" s="1" t="s">
        <v>43</v>
      </c>
      <c r="N57" s="7">
        <f t="shared" si="9"/>
        <v>14.804287550986645</v>
      </c>
      <c r="O57" s="7">
        <f t="shared" si="10"/>
        <v>66.78948190332338</v>
      </c>
      <c r="P57" s="7">
        <f t="shared" si="2"/>
        <v>11.102968545013312</v>
      </c>
      <c r="Q57" s="6">
        <f t="shared" si="11"/>
        <v>77.43954564347352</v>
      </c>
      <c r="R57" s="9">
        <f t="shared" si="4"/>
        <v>30.89891266644111</v>
      </c>
      <c r="S57" s="42">
        <f t="shared" si="5"/>
        <v>38</v>
      </c>
      <c r="T57" s="31">
        <f t="shared" si="6"/>
        <v>42.534070910699214</v>
      </c>
      <c r="U57" s="29">
        <f t="shared" si="7"/>
        <v>16</v>
      </c>
    </row>
    <row r="58" spans="1:21" ht="12.75">
      <c r="A58" s="1"/>
      <c r="B58" s="5"/>
      <c r="C58" s="5"/>
      <c r="D58" s="7"/>
      <c r="E58" s="7"/>
      <c r="F58" s="51"/>
      <c r="G58" s="48"/>
      <c r="H58" s="43"/>
      <c r="I58" s="5"/>
      <c r="J58" s="52"/>
      <c r="K58" s="7"/>
      <c r="L58" s="46"/>
      <c r="M58" s="1"/>
      <c r="N58" s="7"/>
      <c r="O58" s="7"/>
      <c r="P58" s="7"/>
      <c r="Q58" s="6"/>
      <c r="R58" s="9"/>
      <c r="S58" s="42"/>
      <c r="T58" s="31"/>
      <c r="U58" s="29"/>
    </row>
    <row r="59" spans="1:21" ht="12.75">
      <c r="A59" s="1" t="s">
        <v>97</v>
      </c>
      <c r="B59" s="5">
        <v>21.533341811628095</v>
      </c>
      <c r="C59" s="5">
        <v>51.07322884374534</v>
      </c>
      <c r="D59" s="7">
        <v>99.98712269915114</v>
      </c>
      <c r="E59" s="7">
        <v>25.330132052821124</v>
      </c>
      <c r="F59" s="43">
        <v>72.54260181879687</v>
      </c>
      <c r="G59" s="54">
        <v>92.47787610619469</v>
      </c>
      <c r="H59" s="45">
        <v>26.94519867224999</v>
      </c>
      <c r="I59" s="5">
        <v>16.261870492308727</v>
      </c>
      <c r="J59" s="47">
        <v>6.331331331331331</v>
      </c>
      <c r="K59" s="48">
        <v>4.117800364868386</v>
      </c>
      <c r="L59" s="46">
        <v>97.15924380240791</v>
      </c>
      <c r="M59" s="1" t="s">
        <v>97</v>
      </c>
      <c r="N59" s="7">
        <f>AVERAGE(B59:C59)</f>
        <v>36.303285327686716</v>
      </c>
      <c r="O59" s="7">
        <f>AVERAGE(D59:G59)</f>
        <v>72.58443316924095</v>
      </c>
      <c r="P59" s="7">
        <f>AVERAGE(H59:K59)</f>
        <v>13.414050215189608</v>
      </c>
      <c r="Q59" s="6">
        <f>AVERAGE(L59)</f>
        <v>97.15924380240791</v>
      </c>
      <c r="R59" s="9">
        <f t="shared" si="4"/>
        <v>40.76725623737243</v>
      </c>
      <c r="S59" s="42">
        <f t="shared" si="5"/>
        <v>9</v>
      </c>
      <c r="T59" s="31">
        <f t="shared" si="6"/>
        <v>54.865253128631295</v>
      </c>
      <c r="U59" s="29">
        <f t="shared" si="7"/>
        <v>6</v>
      </c>
    </row>
    <row r="60" spans="1:21" ht="12.75">
      <c r="A60" s="1" t="s">
        <v>98</v>
      </c>
      <c r="B60" s="5">
        <v>14.418055692862554</v>
      </c>
      <c r="C60" s="5">
        <v>44.10470533869055</v>
      </c>
      <c r="D60" s="7">
        <v>99.97725903111609</v>
      </c>
      <c r="E60" s="7">
        <v>20.768307322929168</v>
      </c>
      <c r="F60" s="43">
        <v>86.25623453841101</v>
      </c>
      <c r="G60" s="54">
        <v>86.72566371681415</v>
      </c>
      <c r="H60" s="46">
        <v>7.833489960836064</v>
      </c>
      <c r="I60" s="5">
        <v>21.380469660403904</v>
      </c>
      <c r="J60" s="47">
        <v>13.95562228895562</v>
      </c>
      <c r="K60" s="48">
        <v>6.776127182694813</v>
      </c>
      <c r="L60" s="46">
        <v>95.38165306022485</v>
      </c>
      <c r="M60" s="1" t="s">
        <v>98</v>
      </c>
      <c r="N60" s="7">
        <f>AVERAGE(B60:C60)</f>
        <v>29.26138051577655</v>
      </c>
      <c r="O60" s="7">
        <f>AVERAGE(D60:G60)</f>
        <v>73.43186615231761</v>
      </c>
      <c r="P60" s="7">
        <f>AVERAGE(H60:K60)</f>
        <v>12.486427273222601</v>
      </c>
      <c r="Q60" s="6">
        <f>AVERAGE(L60)</f>
        <v>95.38165306022485</v>
      </c>
      <c r="R60" s="9">
        <f t="shared" si="4"/>
        <v>38.39322464710559</v>
      </c>
      <c r="S60" s="42">
        <f t="shared" si="5"/>
        <v>13</v>
      </c>
      <c r="T60" s="31">
        <f t="shared" si="6"/>
        <v>52.6403317503854</v>
      </c>
      <c r="U60" s="29">
        <f t="shared" si="7"/>
        <v>9</v>
      </c>
    </row>
    <row r="61" spans="1:21" ht="12.75">
      <c r="A61" s="1" t="s">
        <v>99</v>
      </c>
      <c r="B61" s="5">
        <v>42.21269779358749</v>
      </c>
      <c r="C61" s="5">
        <v>45.8282252757153</v>
      </c>
      <c r="D61" s="7">
        <v>99.90615643088674</v>
      </c>
      <c r="E61" s="7">
        <v>31.692677070828328</v>
      </c>
      <c r="F61" s="43">
        <v>71.9590006945835</v>
      </c>
      <c r="G61" s="7"/>
      <c r="H61" s="46">
        <v>95.99465290408888</v>
      </c>
      <c r="I61" s="5">
        <v>73.75364975699266</v>
      </c>
      <c r="J61" s="47">
        <v>11.786786786786786</v>
      </c>
      <c r="K61" s="48">
        <v>5.811832160542091</v>
      </c>
      <c r="L61" s="46"/>
      <c r="M61" s="1" t="s">
        <v>99</v>
      </c>
      <c r="N61" s="7">
        <f>AVERAGE(B61:C61)</f>
        <v>44.02046153465139</v>
      </c>
      <c r="O61" s="7">
        <f>AVERAGE(D61:G61)</f>
        <v>67.85261139876619</v>
      </c>
      <c r="P61" s="7">
        <f>AVERAGE(H61:K61)</f>
        <v>46.8367304021026</v>
      </c>
      <c r="Q61" s="49">
        <v>52.364893323124235</v>
      </c>
      <c r="R61" s="9">
        <f t="shared" si="4"/>
        <v>52.903267778506724</v>
      </c>
      <c r="S61" s="42">
        <f t="shared" si="5"/>
        <v>2</v>
      </c>
      <c r="T61" s="31">
        <f t="shared" si="6"/>
        <v>52.76867416466111</v>
      </c>
      <c r="U61" s="29">
        <f t="shared" si="7"/>
        <v>8</v>
      </c>
    </row>
    <row r="62" spans="1:21" ht="12.75">
      <c r="A62" s="1" t="s">
        <v>100</v>
      </c>
      <c r="B62" s="5">
        <v>10.689416439675055</v>
      </c>
      <c r="C62" s="5">
        <v>48.18309409758129</v>
      </c>
      <c r="D62" s="7">
        <v>99.97392968438845</v>
      </c>
      <c r="E62" s="7">
        <v>22.268907563025206</v>
      </c>
      <c r="F62" s="43">
        <v>78.66194802981073</v>
      </c>
      <c r="G62" s="54">
        <v>87.16814159292035</v>
      </c>
      <c r="H62" s="51">
        <v>12.239671759705887</v>
      </c>
      <c r="I62" s="5">
        <v>14.378303981722619</v>
      </c>
      <c r="J62" s="47">
        <v>20.67901234567901</v>
      </c>
      <c r="K62" s="48">
        <v>6.150638519676831</v>
      </c>
      <c r="L62" s="46">
        <v>84.63362743770709</v>
      </c>
      <c r="M62" s="1" t="s">
        <v>100</v>
      </c>
      <c r="N62" s="7">
        <f>AVERAGE(B62:C62)</f>
        <v>29.436255268628173</v>
      </c>
      <c r="O62" s="7">
        <f>AVERAGE(D62:G62)</f>
        <v>72.01823171753618</v>
      </c>
      <c r="P62" s="7">
        <f>AVERAGE(H62:K62)</f>
        <v>13.361906651696087</v>
      </c>
      <c r="Q62" s="6">
        <f>AVERAGE(L62)</f>
        <v>84.63362743770709</v>
      </c>
      <c r="R62" s="9">
        <f t="shared" si="4"/>
        <v>38.272131212620145</v>
      </c>
      <c r="S62" s="42">
        <f t="shared" si="5"/>
        <v>14</v>
      </c>
      <c r="T62" s="31">
        <f t="shared" si="6"/>
        <v>49.86250526889188</v>
      </c>
      <c r="U62" s="29">
        <f t="shared" si="7"/>
        <v>11</v>
      </c>
    </row>
    <row r="63" spans="1:21" ht="12.75">
      <c r="A63" s="1" t="s">
        <v>101</v>
      </c>
      <c r="B63" s="5">
        <v>19.19577601370326</v>
      </c>
      <c r="C63" s="5">
        <v>44.122709908139235</v>
      </c>
      <c r="D63" s="7">
        <v>99.9746280818342</v>
      </c>
      <c r="E63" s="7">
        <v>23.52941176470588</v>
      </c>
      <c r="F63" s="43">
        <v>84.76807710244348</v>
      </c>
      <c r="G63" s="54">
        <v>98.23008849557522</v>
      </c>
      <c r="H63" s="46">
        <v>13.98381435402923</v>
      </c>
      <c r="I63" s="5">
        <v>25.556776449717184</v>
      </c>
      <c r="J63" s="47">
        <v>14.889889889889886</v>
      </c>
      <c r="K63" s="48">
        <v>13.656502475892623</v>
      </c>
      <c r="L63" s="46">
        <v>99.99855125598658</v>
      </c>
      <c r="M63" s="1" t="s">
        <v>101</v>
      </c>
      <c r="N63" s="7">
        <f>AVERAGE(B63:C63)</f>
        <v>31.659242960921247</v>
      </c>
      <c r="O63" s="7">
        <f>AVERAGE(D63:G63)</f>
        <v>76.6255513611397</v>
      </c>
      <c r="P63" s="7">
        <f>AVERAGE(H63:K63)</f>
        <v>17.02174579238223</v>
      </c>
      <c r="Q63" s="6">
        <f>AVERAGE(L63)</f>
        <v>99.99855125598658</v>
      </c>
      <c r="R63" s="9">
        <f t="shared" si="4"/>
        <v>41.76884670481439</v>
      </c>
      <c r="S63" s="42">
        <f t="shared" si="5"/>
        <v>8</v>
      </c>
      <c r="T63" s="31">
        <f t="shared" si="6"/>
        <v>56.32627284260744</v>
      </c>
      <c r="U63" s="29">
        <f t="shared" si="7"/>
        <v>4</v>
      </c>
    </row>
    <row r="64" spans="1:21" ht="12.75">
      <c r="A64" s="62" t="s">
        <v>103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ht="12.75">
      <c r="M65" s="3"/>
    </row>
    <row r="66" spans="12:13" ht="12.75">
      <c r="L66" s="8"/>
      <c r="M66" s="3"/>
    </row>
    <row r="67" ht="12.75">
      <c r="M67" s="3"/>
    </row>
    <row r="68" ht="12.75">
      <c r="M68" s="3"/>
    </row>
    <row r="69" ht="12.75">
      <c r="M69" s="3"/>
    </row>
  </sheetData>
  <mergeCells count="6">
    <mergeCell ref="A64:U64"/>
    <mergeCell ref="A1:U1"/>
    <mergeCell ref="B6:C6"/>
    <mergeCell ref="D6:G6"/>
    <mergeCell ref="H6:K6"/>
    <mergeCell ref="M6:U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69"/>
  <sheetViews>
    <sheetView workbookViewId="0" topLeftCell="A1">
      <selection activeCell="A11" sqref="A11"/>
    </sheetView>
  </sheetViews>
  <sheetFormatPr defaultColWidth="9.140625" defaultRowHeight="12.75"/>
  <cols>
    <col min="1" max="1" width="24.00390625" style="3" customWidth="1"/>
    <col min="2" max="6" width="10.421875" style="2" customWidth="1"/>
    <col min="7" max="7" width="12.140625" style="2" customWidth="1"/>
    <col min="8" max="8" width="10.421875" style="2" customWidth="1"/>
    <col min="9" max="9" width="11.00390625" style="2" customWidth="1"/>
    <col min="10" max="10" width="11.8515625" style="2" customWidth="1"/>
    <col min="11" max="11" width="10.421875" style="2" customWidth="1"/>
    <col min="12" max="12" width="16.140625" style="2" customWidth="1"/>
    <col min="13" max="13" width="14.28125" style="2" customWidth="1"/>
    <col min="14" max="20" width="13.00390625" style="2" customWidth="1"/>
    <col min="21" max="21" width="7.57421875" style="2" customWidth="1"/>
    <col min="22" max="16384" width="9.140625" style="2" customWidth="1"/>
  </cols>
  <sheetData>
    <row r="1" spans="1:21" ht="28.5" customHeight="1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8"/>
    </row>
    <row r="2" spans="1:21" s="18" customFormat="1" ht="12">
      <c r="A2" s="14" t="s">
        <v>49</v>
      </c>
      <c r="B2" s="15" t="s">
        <v>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8" customFormat="1" ht="12">
      <c r="A3" s="19" t="s">
        <v>50</v>
      </c>
      <c r="B3" s="20">
        <v>2005</v>
      </c>
      <c r="U3" s="21"/>
    </row>
    <row r="4" spans="1:21" s="18" customFormat="1" ht="12">
      <c r="A4" s="19" t="s">
        <v>77</v>
      </c>
      <c r="B4" s="20" t="s">
        <v>92</v>
      </c>
      <c r="U4" s="21"/>
    </row>
    <row r="5" spans="1:21" s="18" customFormat="1" ht="12">
      <c r="A5" s="22" t="s">
        <v>51</v>
      </c>
      <c r="B5" s="23">
        <v>40042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1" s="12" customFormat="1" ht="27" customHeight="1">
      <c r="A6" s="10"/>
      <c r="B6" s="59" t="s">
        <v>44</v>
      </c>
      <c r="C6" s="59"/>
      <c r="D6" s="59" t="s">
        <v>45</v>
      </c>
      <c r="E6" s="59"/>
      <c r="F6" s="59"/>
      <c r="G6" s="59"/>
      <c r="H6" s="59" t="s">
        <v>46</v>
      </c>
      <c r="I6" s="59"/>
      <c r="J6" s="59"/>
      <c r="K6" s="59"/>
      <c r="L6" s="13" t="s">
        <v>47</v>
      </c>
      <c r="M6" s="60"/>
      <c r="N6" s="61"/>
      <c r="O6" s="61"/>
      <c r="P6" s="61"/>
      <c r="Q6" s="61"/>
      <c r="R6" s="61"/>
      <c r="S6" s="61"/>
      <c r="T6" s="61"/>
      <c r="U6" s="61"/>
    </row>
    <row r="7" spans="1:21" s="12" customFormat="1" ht="96">
      <c r="A7" s="10" t="s">
        <v>85</v>
      </c>
      <c r="B7" s="10" t="s">
        <v>84</v>
      </c>
      <c r="C7" s="11" t="s">
        <v>58</v>
      </c>
      <c r="D7" s="10" t="s">
        <v>59</v>
      </c>
      <c r="E7" s="10" t="s">
        <v>60</v>
      </c>
      <c r="F7" s="10" t="s">
        <v>63</v>
      </c>
      <c r="G7" s="10" t="s">
        <v>74</v>
      </c>
      <c r="H7" s="11" t="s">
        <v>75</v>
      </c>
      <c r="I7" s="10" t="s">
        <v>82</v>
      </c>
      <c r="J7" s="10" t="s">
        <v>78</v>
      </c>
      <c r="K7" s="10" t="s">
        <v>62</v>
      </c>
      <c r="L7" s="10" t="s">
        <v>80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s="41" customFormat="1" ht="54">
      <c r="A8" s="38" t="s">
        <v>0</v>
      </c>
      <c r="B8" s="39" t="s">
        <v>93</v>
      </c>
      <c r="C8" s="40" t="s">
        <v>93</v>
      </c>
      <c r="D8" s="39" t="s">
        <v>94</v>
      </c>
      <c r="E8" s="39" t="s">
        <v>95</v>
      </c>
      <c r="F8" s="39" t="s">
        <v>76</v>
      </c>
      <c r="G8" s="39" t="s">
        <v>64</v>
      </c>
      <c r="H8" s="39" t="s">
        <v>96</v>
      </c>
      <c r="I8" s="39" t="s">
        <v>107</v>
      </c>
      <c r="J8" s="39" t="s">
        <v>79</v>
      </c>
      <c r="K8" s="39" t="s">
        <v>79</v>
      </c>
      <c r="L8" s="39" t="s">
        <v>81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s="41" customFormat="1" ht="54">
      <c r="A9" s="38" t="s">
        <v>52</v>
      </c>
      <c r="B9" s="39" t="s">
        <v>57</v>
      </c>
      <c r="C9" s="40" t="s">
        <v>57</v>
      </c>
      <c r="D9" s="39" t="s">
        <v>57</v>
      </c>
      <c r="E9" s="39" t="s">
        <v>57</v>
      </c>
      <c r="F9" s="39" t="s">
        <v>57</v>
      </c>
      <c r="G9" s="39"/>
      <c r="H9" s="39" t="s">
        <v>86</v>
      </c>
      <c r="I9" s="39" t="s">
        <v>102</v>
      </c>
      <c r="J9" s="39" t="s">
        <v>57</v>
      </c>
      <c r="K9" s="39" t="s">
        <v>57</v>
      </c>
      <c r="L9" s="39" t="s">
        <v>61</v>
      </c>
      <c r="M9" s="39"/>
      <c r="N9" s="39" t="s">
        <v>65</v>
      </c>
      <c r="O9" s="39" t="s">
        <v>66</v>
      </c>
      <c r="P9" s="39" t="s">
        <v>67</v>
      </c>
      <c r="Q9" s="39" t="s">
        <v>83</v>
      </c>
      <c r="R9" s="38" t="s">
        <v>118</v>
      </c>
      <c r="S9" s="38" t="s">
        <v>119</v>
      </c>
      <c r="T9" s="38" t="s">
        <v>120</v>
      </c>
      <c r="U9" s="38" t="s">
        <v>121</v>
      </c>
    </row>
    <row r="10" spans="1:21" ht="12.75">
      <c r="A10" s="1" t="s">
        <v>1</v>
      </c>
      <c r="B10" s="5">
        <v>12.422137053912193</v>
      </c>
      <c r="C10" s="5">
        <v>87.94132289173906</v>
      </c>
      <c r="D10" s="7">
        <v>99.78084670836195</v>
      </c>
      <c r="E10" s="7">
        <v>30.132052821128447</v>
      </c>
      <c r="F10" s="43">
        <v>84.15223852481476</v>
      </c>
      <c r="G10" s="44">
        <v>50.442477876106196</v>
      </c>
      <c r="H10" s="43">
        <v>5.115447196939003</v>
      </c>
      <c r="I10" s="5">
        <v>4.269114783111876</v>
      </c>
      <c r="J10" s="47">
        <v>8.533533533533532</v>
      </c>
      <c r="K10" s="48">
        <v>2.9450091217096683</v>
      </c>
      <c r="L10" s="46">
        <v>1.128042118500578</v>
      </c>
      <c r="M10" s="1" t="s">
        <v>1</v>
      </c>
      <c r="N10" s="7">
        <f aca="true" t="shared" si="0" ref="N10:N48">AVERAGE(B10:C10)</f>
        <v>50.18172997282563</v>
      </c>
      <c r="O10" s="7">
        <f aca="true" t="shared" si="1" ref="O10:O48">AVERAGE(D10:G10)</f>
        <v>66.12690398260284</v>
      </c>
      <c r="P10" s="7">
        <f aca="true" t="shared" si="2" ref="P10:P57">AVERAGE(H10:K10)</f>
        <v>5.21577615882352</v>
      </c>
      <c r="Q10" s="6">
        <f aca="true" t="shared" si="3" ref="Q10:Q15">AVERAGE(L10)</f>
        <v>1.128042118500578</v>
      </c>
      <c r="R10" s="9">
        <f>AVERAGE(N10:P10)</f>
        <v>40.50813670475066</v>
      </c>
      <c r="S10" s="42">
        <f>RANK(R10,R$10:R$63)</f>
        <v>14</v>
      </c>
      <c r="T10" s="31">
        <f>AVERAGE(N10:Q10)</f>
        <v>30.663113058188138</v>
      </c>
      <c r="U10" s="29">
        <f>RANK(T10,T$10:T$63)</f>
        <v>44</v>
      </c>
    </row>
    <row r="11" spans="1:21" ht="12.75">
      <c r="A11" s="1" t="s">
        <v>2</v>
      </c>
      <c r="B11" s="5">
        <v>3.6772311867303045</v>
      </c>
      <c r="C11" s="5">
        <v>41.87218378295161</v>
      </c>
      <c r="D11" s="7">
        <v>99.94913179152051</v>
      </c>
      <c r="E11" s="7">
        <v>23.289315726290514</v>
      </c>
      <c r="F11" s="43">
        <v>64.7948943362698</v>
      </c>
      <c r="G11" s="44">
        <v>89.38053097345133</v>
      </c>
      <c r="H11" s="45">
        <v>2.0659319912650314</v>
      </c>
      <c r="I11" s="5">
        <v>0.3552365456450247</v>
      </c>
      <c r="J11" s="47">
        <v>7.090423757090424</v>
      </c>
      <c r="K11" s="48">
        <v>3.2838154808444093</v>
      </c>
      <c r="L11" s="46">
        <v>43.632050171641936</v>
      </c>
      <c r="M11" s="1" t="s">
        <v>2</v>
      </c>
      <c r="N11" s="7">
        <f t="shared" si="0"/>
        <v>22.774707484840956</v>
      </c>
      <c r="O11" s="7">
        <f t="shared" si="1"/>
        <v>69.35346820688304</v>
      </c>
      <c r="P11" s="7">
        <f t="shared" si="2"/>
        <v>3.1988519437112224</v>
      </c>
      <c r="Q11" s="6">
        <f t="shared" si="3"/>
        <v>43.632050171641936</v>
      </c>
      <c r="R11" s="9">
        <f aca="true" t="shared" si="4" ref="R11:R63">AVERAGE(N11:P11)</f>
        <v>31.775675878478406</v>
      </c>
      <c r="S11" s="42">
        <f aca="true" t="shared" si="5" ref="S11:S63">RANK(R11,R$10:R$63)</f>
        <v>40</v>
      </c>
      <c r="T11" s="31">
        <f aca="true" t="shared" si="6" ref="T11:T63">AVERAGE(N11:Q11)</f>
        <v>34.73976945176929</v>
      </c>
      <c r="U11" s="29">
        <f aca="true" t="shared" si="7" ref="U11:U63">RANK(T11,T$10:T$63)</f>
        <v>38</v>
      </c>
    </row>
    <row r="12" spans="1:21" ht="12.75">
      <c r="A12" s="1" t="s">
        <v>3</v>
      </c>
      <c r="B12" s="5">
        <v>41.47903382450869</v>
      </c>
      <c r="C12" s="5">
        <v>52.38182195531873</v>
      </c>
      <c r="D12" s="7">
        <v>99.9181439925239</v>
      </c>
      <c r="E12" s="7">
        <v>25.57022809123649</v>
      </c>
      <c r="F12" s="43">
        <v>98.15802764932602</v>
      </c>
      <c r="G12" s="44">
        <v>55.309734513274336</v>
      </c>
      <c r="H12" s="43">
        <v>51.29435928076635</v>
      </c>
      <c r="I12" s="5">
        <v>6.046906624300568</v>
      </c>
      <c r="J12" s="47">
        <v>31.72339005672339</v>
      </c>
      <c r="K12" s="48">
        <v>8.470158978368517</v>
      </c>
      <c r="L12" s="46">
        <v>75.86172032557822</v>
      </c>
      <c r="M12" s="1" t="s">
        <v>3</v>
      </c>
      <c r="N12" s="7">
        <f t="shared" si="0"/>
        <v>46.93042788991371</v>
      </c>
      <c r="O12" s="7">
        <f t="shared" si="1"/>
        <v>69.73903356159019</v>
      </c>
      <c r="P12" s="7">
        <f t="shared" si="2"/>
        <v>24.383703735039706</v>
      </c>
      <c r="Q12" s="6">
        <f t="shared" si="3"/>
        <v>75.86172032557822</v>
      </c>
      <c r="R12" s="9">
        <f t="shared" si="4"/>
        <v>47.017721728847874</v>
      </c>
      <c r="S12" s="42">
        <f t="shared" si="5"/>
        <v>8</v>
      </c>
      <c r="T12" s="31">
        <f t="shared" si="6"/>
        <v>54.22872137803046</v>
      </c>
      <c r="U12" s="29">
        <f t="shared" si="7"/>
        <v>9</v>
      </c>
    </row>
    <row r="13" spans="1:21" ht="12.75">
      <c r="A13" s="1" t="s">
        <v>4</v>
      </c>
      <c r="B13" s="5">
        <v>3.027626724663701</v>
      </c>
      <c r="C13" s="5">
        <v>50.89279604924953</v>
      </c>
      <c r="D13" s="7">
        <v>99.93918201969079</v>
      </c>
      <c r="E13" s="7">
        <v>22.088835534213686</v>
      </c>
      <c r="F13" s="43">
        <v>68.43694600575418</v>
      </c>
      <c r="G13" s="44">
        <v>85.39823008849558</v>
      </c>
      <c r="H13" s="45">
        <v>1.728509305100329</v>
      </c>
      <c r="I13" s="5">
        <v>1.0948978576234347</v>
      </c>
      <c r="J13" s="47">
        <v>4.354354354354354</v>
      </c>
      <c r="K13" s="48">
        <v>1.1988532707844668</v>
      </c>
      <c r="L13" s="46">
        <v>13.532965887256546</v>
      </c>
      <c r="M13" s="1" t="s">
        <v>4</v>
      </c>
      <c r="N13" s="7">
        <f t="shared" si="0"/>
        <v>26.960211386956615</v>
      </c>
      <c r="O13" s="7">
        <f t="shared" si="1"/>
        <v>68.96579841203857</v>
      </c>
      <c r="P13" s="7">
        <f t="shared" si="2"/>
        <v>2.094153696965646</v>
      </c>
      <c r="Q13" s="6">
        <f t="shared" si="3"/>
        <v>13.532965887256546</v>
      </c>
      <c r="R13" s="9">
        <f t="shared" si="4"/>
        <v>32.67338783198694</v>
      </c>
      <c r="S13" s="42">
        <f t="shared" si="5"/>
        <v>34</v>
      </c>
      <c r="T13" s="31">
        <f t="shared" si="6"/>
        <v>27.888282345804345</v>
      </c>
      <c r="U13" s="29">
        <f t="shared" si="7"/>
        <v>46</v>
      </c>
    </row>
    <row r="14" spans="1:21" ht="12.75">
      <c r="A14" s="1" t="s">
        <v>5</v>
      </c>
      <c r="B14" s="5">
        <v>0.5707437477018587</v>
      </c>
      <c r="C14" s="5">
        <v>35.19499552755122</v>
      </c>
      <c r="D14" s="7">
        <v>99.87241331046035</v>
      </c>
      <c r="E14" s="7">
        <v>21.968787515006</v>
      </c>
      <c r="F14" s="43">
        <v>72.7074250652306</v>
      </c>
      <c r="G14" s="44">
        <v>84.070796460177</v>
      </c>
      <c r="H14" s="45">
        <v>1.5141946197836964</v>
      </c>
      <c r="I14" s="5">
        <v>0.16950858491714743</v>
      </c>
      <c r="J14" s="47">
        <v>2.0437103770437104</v>
      </c>
      <c r="K14" s="48">
        <v>1.381287464164712</v>
      </c>
      <c r="L14" s="46">
        <v>39.99550820427075</v>
      </c>
      <c r="M14" s="1" t="s">
        <v>5</v>
      </c>
      <c r="N14" s="7">
        <f t="shared" si="0"/>
        <v>17.88286963762654</v>
      </c>
      <c r="O14" s="7">
        <f t="shared" si="1"/>
        <v>69.65485558771849</v>
      </c>
      <c r="P14" s="7">
        <f t="shared" si="2"/>
        <v>1.2771752614773164</v>
      </c>
      <c r="Q14" s="6">
        <f t="shared" si="3"/>
        <v>39.99550820427075</v>
      </c>
      <c r="R14" s="9">
        <f t="shared" si="4"/>
        <v>29.60496682894078</v>
      </c>
      <c r="S14" s="42">
        <f t="shared" si="5"/>
        <v>46</v>
      </c>
      <c r="T14" s="31">
        <f t="shared" si="6"/>
        <v>32.20260217277327</v>
      </c>
      <c r="U14" s="29">
        <f t="shared" si="7"/>
        <v>41</v>
      </c>
    </row>
    <row r="15" spans="1:21" ht="12.75">
      <c r="A15" s="1" t="s">
        <v>6</v>
      </c>
      <c r="B15" s="5">
        <v>6.269594813918362</v>
      </c>
      <c r="C15" s="5">
        <v>42.94040640239957</v>
      </c>
      <c r="D15" s="7">
        <v>99.98144941579054</v>
      </c>
      <c r="E15" s="7">
        <v>27.19087635054021</v>
      </c>
      <c r="F15" s="43">
        <v>80.63141499399146</v>
      </c>
      <c r="G15" s="44">
        <v>83.6283185840708</v>
      </c>
      <c r="H15" s="43">
        <v>2.2792496830355597</v>
      </c>
      <c r="I15" s="5">
        <v>4.058857821699336</v>
      </c>
      <c r="J15" s="47">
        <v>10.9693026359693</v>
      </c>
      <c r="K15" s="48">
        <v>3.62262183997915</v>
      </c>
      <c r="L15" s="46">
        <v>63.39039919079182</v>
      </c>
      <c r="M15" s="1" t="s">
        <v>6</v>
      </c>
      <c r="N15" s="7">
        <f t="shared" si="0"/>
        <v>24.605000608158964</v>
      </c>
      <c r="O15" s="7">
        <f t="shared" si="1"/>
        <v>72.85801483609825</v>
      </c>
      <c r="P15" s="7">
        <f t="shared" si="2"/>
        <v>5.232507995170836</v>
      </c>
      <c r="Q15" s="6">
        <f t="shared" si="3"/>
        <v>63.39039919079182</v>
      </c>
      <c r="R15" s="9">
        <f t="shared" si="4"/>
        <v>34.231841146476015</v>
      </c>
      <c r="S15" s="42">
        <f t="shared" si="5"/>
        <v>29</v>
      </c>
      <c r="T15" s="31">
        <f t="shared" si="6"/>
        <v>41.52148065755497</v>
      </c>
      <c r="U15" s="29">
        <f t="shared" si="7"/>
        <v>20</v>
      </c>
    </row>
    <row r="16" spans="1:21" ht="12.75">
      <c r="A16" s="1" t="s">
        <v>53</v>
      </c>
      <c r="B16" s="5">
        <v>8.28141738141837</v>
      </c>
      <c r="C16" s="5">
        <v>53.48627380459703</v>
      </c>
      <c r="D16" s="7">
        <v>99.99636450644682</v>
      </c>
      <c r="E16" s="7">
        <v>22.62905162064826</v>
      </c>
      <c r="F16" s="43">
        <v>90.15453307355712</v>
      </c>
      <c r="G16" s="46">
        <v>80.08849557522123</v>
      </c>
      <c r="H16" s="45">
        <v>22.507299852883634</v>
      </c>
      <c r="I16" s="5">
        <v>13.220428290106677</v>
      </c>
      <c r="J16" s="47">
        <v>26.74341007674341</v>
      </c>
      <c r="K16" s="48">
        <v>15.793588741204063</v>
      </c>
      <c r="L16" s="46"/>
      <c r="M16" s="1" t="s">
        <v>53</v>
      </c>
      <c r="N16" s="7">
        <f t="shared" si="0"/>
        <v>30.883845593007702</v>
      </c>
      <c r="O16" s="7">
        <f t="shared" si="1"/>
        <v>73.21711119396835</v>
      </c>
      <c r="P16" s="7">
        <f t="shared" si="2"/>
        <v>19.566181740234445</v>
      </c>
      <c r="Q16" s="30">
        <v>52.364893323124235</v>
      </c>
      <c r="R16" s="9">
        <f t="shared" si="4"/>
        <v>41.222379509070166</v>
      </c>
      <c r="S16" s="42">
        <f t="shared" si="5"/>
        <v>12</v>
      </c>
      <c r="T16" s="31">
        <f t="shared" si="6"/>
        <v>44.00800796258368</v>
      </c>
      <c r="U16" s="29">
        <f t="shared" si="7"/>
        <v>16</v>
      </c>
    </row>
    <row r="17" spans="1:21" ht="12.75">
      <c r="A17" s="1" t="s">
        <v>54</v>
      </c>
      <c r="B17" s="5">
        <v>1.699811644792106</v>
      </c>
      <c r="C17" s="5">
        <v>44.67003287817318</v>
      </c>
      <c r="D17" s="7">
        <v>99.97291557302889</v>
      </c>
      <c r="E17" s="7">
        <v>22.328931572629052</v>
      </c>
      <c r="F17" s="43">
        <v>14.45421059149579</v>
      </c>
      <c r="G17" s="7">
        <v>96.90265486725664</v>
      </c>
      <c r="H17" s="45">
        <v>1.5521634964362263</v>
      </c>
      <c r="I17" s="5">
        <v>0.5862032865751842</v>
      </c>
      <c r="J17" s="47">
        <v>2.193860527193861</v>
      </c>
      <c r="K17" s="48">
        <v>0.6776127182694813</v>
      </c>
      <c r="L17" s="46">
        <v>43.544822735214815</v>
      </c>
      <c r="M17" s="1" t="s">
        <v>68</v>
      </c>
      <c r="N17" s="7">
        <f t="shared" si="0"/>
        <v>23.184922261482644</v>
      </c>
      <c r="O17" s="7">
        <f t="shared" si="1"/>
        <v>58.41467815110259</v>
      </c>
      <c r="P17" s="7">
        <f t="shared" si="2"/>
        <v>1.252460007118688</v>
      </c>
      <c r="Q17" s="6">
        <f>AVERAGE(L17)</f>
        <v>43.544822735214815</v>
      </c>
      <c r="R17" s="9">
        <f t="shared" si="4"/>
        <v>27.61735347323464</v>
      </c>
      <c r="S17" s="42">
        <f t="shared" si="5"/>
        <v>50</v>
      </c>
      <c r="T17" s="31">
        <f t="shared" si="6"/>
        <v>31.59922078872968</v>
      </c>
      <c r="U17" s="29">
        <f t="shared" si="7"/>
        <v>42</v>
      </c>
    </row>
    <row r="18" spans="1:21" ht="12.75">
      <c r="A18" s="1" t="s">
        <v>7</v>
      </c>
      <c r="B18" s="5">
        <v>4.563717955782866</v>
      </c>
      <c r="C18" s="5">
        <v>54.23079289666857</v>
      </c>
      <c r="D18" s="7">
        <v>99.96535757327361</v>
      </c>
      <c r="E18" s="7">
        <v>24.36974789915966</v>
      </c>
      <c r="F18" s="43">
        <v>24.373824813547973</v>
      </c>
      <c r="G18" s="7">
        <v>69.91150442477877</v>
      </c>
      <c r="H18" s="45">
        <v>0.02547933793249429</v>
      </c>
      <c r="I18" s="5">
        <v>0.007704683321244841</v>
      </c>
      <c r="J18" s="47">
        <v>1.8184851518184852</v>
      </c>
      <c r="K18" s="48">
        <v>1.0164190774042219</v>
      </c>
      <c r="L18" s="46">
        <v>17.51380543294735</v>
      </c>
      <c r="M18" s="1" t="s">
        <v>7</v>
      </c>
      <c r="N18" s="7">
        <f t="shared" si="0"/>
        <v>29.397255426225716</v>
      </c>
      <c r="O18" s="7">
        <f t="shared" si="1"/>
        <v>54.65510867769</v>
      </c>
      <c r="P18" s="7">
        <f t="shared" si="2"/>
        <v>0.7170220626191115</v>
      </c>
      <c r="Q18" s="6">
        <f>AVERAGE(L18)</f>
        <v>17.51380543294735</v>
      </c>
      <c r="R18" s="9">
        <f t="shared" si="4"/>
        <v>28.25646205551161</v>
      </c>
      <c r="S18" s="42">
        <f t="shared" si="5"/>
        <v>49</v>
      </c>
      <c r="T18" s="31">
        <f t="shared" si="6"/>
        <v>25.570797899870545</v>
      </c>
      <c r="U18" s="29">
        <f t="shared" si="7"/>
        <v>49</v>
      </c>
    </row>
    <row r="19" spans="1:21" ht="12.75">
      <c r="A19" s="1" t="s">
        <v>8</v>
      </c>
      <c r="B19" s="5">
        <v>3.3790675914419825</v>
      </c>
      <c r="C19" s="5">
        <v>48.13560834385902</v>
      </c>
      <c r="D19" s="7">
        <v>99.97174838825656</v>
      </c>
      <c r="E19" s="7">
        <v>25.090036014405758</v>
      </c>
      <c r="F19" s="43">
        <v>59.66768023701732</v>
      </c>
      <c r="G19" s="46">
        <v>92.92035398230088</v>
      </c>
      <c r="H19" s="45">
        <v>12.300683682212407</v>
      </c>
      <c r="I19" s="5">
        <v>0.4860299447025791</v>
      </c>
      <c r="J19" s="47">
        <v>4.354354354354354</v>
      </c>
      <c r="K19" s="48">
        <v>8.41803492311702</v>
      </c>
      <c r="L19" s="46"/>
      <c r="M19" s="1" t="s">
        <v>8</v>
      </c>
      <c r="N19" s="7">
        <f t="shared" si="0"/>
        <v>25.7573379676505</v>
      </c>
      <c r="O19" s="7">
        <f t="shared" si="1"/>
        <v>69.41245465549513</v>
      </c>
      <c r="P19" s="7">
        <f t="shared" si="2"/>
        <v>6.38977572609659</v>
      </c>
      <c r="Q19" s="30">
        <v>52.364893323124235</v>
      </c>
      <c r="R19" s="9">
        <f t="shared" si="4"/>
        <v>33.853189449747404</v>
      </c>
      <c r="S19" s="42">
        <f t="shared" si="5"/>
        <v>32</v>
      </c>
      <c r="T19" s="31">
        <f t="shared" si="6"/>
        <v>38.48111541809161</v>
      </c>
      <c r="U19" s="29">
        <f t="shared" si="7"/>
        <v>30</v>
      </c>
    </row>
    <row r="20" spans="1:21" ht="12.75">
      <c r="A20" s="1" t="s">
        <v>9</v>
      </c>
      <c r="B20" s="5">
        <v>10.964463817146115</v>
      </c>
      <c r="C20" s="5">
        <v>56.69923940226514</v>
      </c>
      <c r="D20" s="7">
        <v>99.97692418302567</v>
      </c>
      <c r="E20" s="7">
        <v>34.3937575030012</v>
      </c>
      <c r="F20" s="43">
        <v>45.97472049396093</v>
      </c>
      <c r="G20" s="7">
        <v>86.72566371681415</v>
      </c>
      <c r="H20" s="45">
        <v>2.3673940952533035</v>
      </c>
      <c r="I20" s="5">
        <v>2.6897649564642068</v>
      </c>
      <c r="J20" s="47">
        <v>13.972305638972305</v>
      </c>
      <c r="K20" s="48">
        <v>3.7789940057336455</v>
      </c>
      <c r="L20" s="46">
        <v>78.51106035132271</v>
      </c>
      <c r="M20" s="1" t="s">
        <v>9</v>
      </c>
      <c r="N20" s="7">
        <f t="shared" si="0"/>
        <v>33.83185160970563</v>
      </c>
      <c r="O20" s="7">
        <f t="shared" si="1"/>
        <v>66.76776647420049</v>
      </c>
      <c r="P20" s="7">
        <f t="shared" si="2"/>
        <v>5.702114674105864</v>
      </c>
      <c r="Q20" s="6">
        <f>AVERAGE(L20)</f>
        <v>78.51106035132271</v>
      </c>
      <c r="R20" s="9">
        <f t="shared" si="4"/>
        <v>35.43391091933733</v>
      </c>
      <c r="S20" s="42">
        <f t="shared" si="5"/>
        <v>22</v>
      </c>
      <c r="T20" s="31">
        <f t="shared" si="6"/>
        <v>46.20319827733367</v>
      </c>
      <c r="U20" s="29">
        <f t="shared" si="7"/>
        <v>13</v>
      </c>
    </row>
    <row r="21" spans="1:21" ht="12.75">
      <c r="A21" s="1" t="s">
        <v>55</v>
      </c>
      <c r="B21" s="5">
        <v>0.39037221129602406</v>
      </c>
      <c r="C21" s="5">
        <v>51.05305313696058</v>
      </c>
      <c r="D21" s="7">
        <v>99.79583833572462</v>
      </c>
      <c r="E21" s="7">
        <v>23.16926770708283</v>
      </c>
      <c r="F21" s="43">
        <v>47.02737321469798</v>
      </c>
      <c r="G21" s="7">
        <v>34.51327433628319</v>
      </c>
      <c r="H21" s="45">
        <v>0.20607081461671856</v>
      </c>
      <c r="I21" s="5">
        <v>3.3957097981735993</v>
      </c>
      <c r="J21" s="47">
        <v>3.8538538538538534</v>
      </c>
      <c r="K21" s="48">
        <v>0.5994266353922334</v>
      </c>
      <c r="L21" s="46">
        <v>21.198372703395545</v>
      </c>
      <c r="M21" s="1" t="s">
        <v>69</v>
      </c>
      <c r="N21" s="7">
        <f t="shared" si="0"/>
        <v>25.7217126741283</v>
      </c>
      <c r="O21" s="7">
        <f t="shared" si="1"/>
        <v>51.126438398447156</v>
      </c>
      <c r="P21" s="7">
        <f t="shared" si="2"/>
        <v>2.013765275509101</v>
      </c>
      <c r="Q21" s="6">
        <f>AVERAGE(L21)</f>
        <v>21.198372703395545</v>
      </c>
      <c r="R21" s="9">
        <f t="shared" si="4"/>
        <v>26.287305449361522</v>
      </c>
      <c r="S21" s="42">
        <f t="shared" si="5"/>
        <v>51</v>
      </c>
      <c r="T21" s="31">
        <f t="shared" si="6"/>
        <v>25.015072262870028</v>
      </c>
      <c r="U21" s="29">
        <f t="shared" si="7"/>
        <v>50</v>
      </c>
    </row>
    <row r="22" spans="1:21" ht="12.75">
      <c r="A22" s="1" t="s">
        <v>48</v>
      </c>
      <c r="B22" s="5">
        <v>5.07618870139474</v>
      </c>
      <c r="C22" s="5">
        <v>41.600964774355866</v>
      </c>
      <c r="D22" s="7">
        <v>99.96335805181937</v>
      </c>
      <c r="E22" s="7">
        <v>24.009603841536613</v>
      </c>
      <c r="F22" s="43">
        <v>57.43149301899231</v>
      </c>
      <c r="G22" s="7">
        <v>83.1858407079646</v>
      </c>
      <c r="H22" s="45">
        <v>3.6092114565369013</v>
      </c>
      <c r="I22" s="5">
        <v>4.859849137241336</v>
      </c>
      <c r="J22" s="47">
        <v>11.26126126126126</v>
      </c>
      <c r="K22" s="48">
        <v>2.684388845452176</v>
      </c>
      <c r="L22" s="46">
        <v>66.9878760536724</v>
      </c>
      <c r="M22" s="1" t="s">
        <v>48</v>
      </c>
      <c r="N22" s="7">
        <f t="shared" si="0"/>
        <v>23.338576737875304</v>
      </c>
      <c r="O22" s="7">
        <f t="shared" si="1"/>
        <v>66.14757390507822</v>
      </c>
      <c r="P22" s="7">
        <f t="shared" si="2"/>
        <v>5.603677675122919</v>
      </c>
      <c r="Q22" s="6">
        <f>AVERAGE(L22)</f>
        <v>66.9878760536724</v>
      </c>
      <c r="R22" s="9">
        <f t="shared" si="4"/>
        <v>31.696609439358813</v>
      </c>
      <c r="S22" s="42">
        <f t="shared" si="5"/>
        <v>41</v>
      </c>
      <c r="T22" s="31">
        <f t="shared" si="6"/>
        <v>40.51942609293721</v>
      </c>
      <c r="U22" s="29">
        <f t="shared" si="7"/>
        <v>23</v>
      </c>
    </row>
    <row r="23" spans="1:21" ht="12.75">
      <c r="A23" s="1" t="s">
        <v>10</v>
      </c>
      <c r="B23" s="5">
        <v>5.890610836275437</v>
      </c>
      <c r="C23" s="5">
        <v>46.395167189005626</v>
      </c>
      <c r="D23" s="7">
        <v>99.97074384398528</v>
      </c>
      <c r="E23" s="7">
        <v>25.150060024009605</v>
      </c>
      <c r="F23" s="43">
        <v>86.28454879077135</v>
      </c>
      <c r="G23" s="46">
        <v>86.72566371681415</v>
      </c>
      <c r="H23" s="45">
        <v>18.99475275119196</v>
      </c>
      <c r="I23" s="5">
        <v>12.59269584103522</v>
      </c>
      <c r="J23" s="47">
        <v>5.638972305638972</v>
      </c>
      <c r="K23" s="48">
        <v>3.2056293979671615</v>
      </c>
      <c r="L23" s="46">
        <v>29.39355304795063</v>
      </c>
      <c r="M23" s="1" t="s">
        <v>10</v>
      </c>
      <c r="N23" s="7">
        <f t="shared" si="0"/>
        <v>26.14288901264053</v>
      </c>
      <c r="O23" s="27">
        <f t="shared" si="1"/>
        <v>74.5327540938951</v>
      </c>
      <c r="P23" s="27">
        <f t="shared" si="2"/>
        <v>10.108012573958327</v>
      </c>
      <c r="Q23" s="6">
        <f>AVERAGE(L23)</f>
        <v>29.39355304795063</v>
      </c>
      <c r="R23" s="9">
        <f t="shared" si="4"/>
        <v>36.927885226831314</v>
      </c>
      <c r="S23" s="42">
        <f t="shared" si="5"/>
        <v>18</v>
      </c>
      <c r="T23" s="31">
        <f t="shared" si="6"/>
        <v>35.044302182111146</v>
      </c>
      <c r="U23" s="29">
        <f t="shared" si="7"/>
        <v>37</v>
      </c>
    </row>
    <row r="24" spans="1:21" ht="12.75">
      <c r="A24" s="1" t="s">
        <v>56</v>
      </c>
      <c r="B24" s="5">
        <v>98.65711265180663</v>
      </c>
      <c r="C24" s="5">
        <v>54.323682732169054</v>
      </c>
      <c r="D24" s="7">
        <v>99.94646257388543</v>
      </c>
      <c r="E24" s="7">
        <v>37.755102040816325</v>
      </c>
      <c r="F24" s="43">
        <v>77.26538338609693</v>
      </c>
      <c r="G24" s="46">
        <v>42.92035398230089</v>
      </c>
      <c r="H24" s="45">
        <v>15.966030519280105</v>
      </c>
      <c r="I24" s="5">
        <v>2.1067183983329447</v>
      </c>
      <c r="J24" s="47">
        <v>14.60627293960627</v>
      </c>
      <c r="K24" s="48">
        <v>2.9710711493354176</v>
      </c>
      <c r="L24" s="46"/>
      <c r="M24" s="1" t="s">
        <v>70</v>
      </c>
      <c r="N24" s="7">
        <f t="shared" si="0"/>
        <v>76.49039769198784</v>
      </c>
      <c r="O24" s="7">
        <f t="shared" si="1"/>
        <v>64.47182549577488</v>
      </c>
      <c r="P24" s="7">
        <f t="shared" si="2"/>
        <v>8.912523251638685</v>
      </c>
      <c r="Q24" s="30">
        <v>52.364893323124235</v>
      </c>
      <c r="R24" s="9">
        <f t="shared" si="4"/>
        <v>49.9582488131338</v>
      </c>
      <c r="S24" s="42">
        <f t="shared" si="5"/>
        <v>5</v>
      </c>
      <c r="T24" s="31">
        <f t="shared" si="6"/>
        <v>50.559909940631414</v>
      </c>
      <c r="U24" s="29">
        <f t="shared" si="7"/>
        <v>12</v>
      </c>
    </row>
    <row r="25" spans="1:21" ht="12.75">
      <c r="A25" s="1" t="s">
        <v>11</v>
      </c>
      <c r="B25" s="5">
        <v>1.6507405836486804</v>
      </c>
      <c r="C25" s="5">
        <v>39.17616299403398</v>
      </c>
      <c r="D25" s="7">
        <v>99.88087061651561</v>
      </c>
      <c r="E25" s="7">
        <v>14.345738295318124</v>
      </c>
      <c r="F25" s="43">
        <v>82.24951237635243</v>
      </c>
      <c r="G25" s="7">
        <v>65.929203539823</v>
      </c>
      <c r="H25" s="45">
        <v>1.8459472656719467</v>
      </c>
      <c r="I25" s="5">
        <v>2.6562772250024453</v>
      </c>
      <c r="J25" s="47">
        <v>1.4180847514180845</v>
      </c>
      <c r="K25" s="48">
        <v>4.6390409173833715</v>
      </c>
      <c r="L25" s="46">
        <v>52.252125805718656</v>
      </c>
      <c r="M25" s="1" t="s">
        <v>11</v>
      </c>
      <c r="N25" s="7">
        <f t="shared" si="0"/>
        <v>20.41345178884133</v>
      </c>
      <c r="O25" s="7">
        <f t="shared" si="1"/>
        <v>65.60133120700229</v>
      </c>
      <c r="P25" s="7">
        <f t="shared" si="2"/>
        <v>2.639837539868962</v>
      </c>
      <c r="Q25" s="28">
        <f>AVERAGE(L25)</f>
        <v>52.252125805718656</v>
      </c>
      <c r="R25" s="9">
        <f t="shared" si="4"/>
        <v>29.55154017857086</v>
      </c>
      <c r="S25" s="42">
        <f t="shared" si="5"/>
        <v>47</v>
      </c>
      <c r="T25" s="31">
        <f t="shared" si="6"/>
        <v>35.22668658535781</v>
      </c>
      <c r="U25" s="29">
        <f t="shared" si="7"/>
        <v>35</v>
      </c>
    </row>
    <row r="26" spans="1:21" ht="12.75">
      <c r="A26" s="1" t="s">
        <v>12</v>
      </c>
      <c r="B26" s="5">
        <v>1.6448789517709859</v>
      </c>
      <c r="C26" s="5">
        <v>66.17686780761056</v>
      </c>
      <c r="D26" s="7">
        <v>99.93505860463443</v>
      </c>
      <c r="E26" s="7">
        <v>22.208883553421366</v>
      </c>
      <c r="F26" s="43">
        <v>77.48748209710665</v>
      </c>
      <c r="G26" s="7">
        <v>88.93805309734513</v>
      </c>
      <c r="H26" s="43">
        <v>0.41541502887956266</v>
      </c>
      <c r="I26" s="5">
        <v>0.7089714051728905</v>
      </c>
      <c r="J26" s="47">
        <v>1.101101101101101</v>
      </c>
      <c r="K26" s="48">
        <v>0.5473025801407349</v>
      </c>
      <c r="L26" s="46">
        <v>50.70598271041819</v>
      </c>
      <c r="M26" s="1" t="s">
        <v>12</v>
      </c>
      <c r="N26" s="7">
        <f t="shared" si="0"/>
        <v>33.91087337969078</v>
      </c>
      <c r="O26" s="7">
        <f t="shared" si="1"/>
        <v>72.1423693381269</v>
      </c>
      <c r="P26" s="7">
        <f t="shared" si="2"/>
        <v>0.6931975288235722</v>
      </c>
      <c r="Q26" s="6">
        <f>AVERAGE(L26)</f>
        <v>50.70598271041819</v>
      </c>
      <c r="R26" s="9">
        <f t="shared" si="4"/>
        <v>35.58214674888042</v>
      </c>
      <c r="S26" s="42">
        <f t="shared" si="5"/>
        <v>21</v>
      </c>
      <c r="T26" s="31">
        <f t="shared" si="6"/>
        <v>39.36310573926486</v>
      </c>
      <c r="U26" s="29">
        <f t="shared" si="7"/>
        <v>25</v>
      </c>
    </row>
    <row r="27" spans="1:21" ht="12.75">
      <c r="A27" s="1" t="s">
        <v>13</v>
      </c>
      <c r="B27" s="5">
        <v>47.505609868646665</v>
      </c>
      <c r="C27" s="5">
        <v>46.36746746228879</v>
      </c>
      <c r="D27" s="7">
        <v>99.98931356237134</v>
      </c>
      <c r="E27" s="7">
        <v>30.19207683073229</v>
      </c>
      <c r="F27" s="43">
        <v>73.57107429884329</v>
      </c>
      <c r="G27" s="46">
        <v>77.43362831858407</v>
      </c>
      <c r="H27" s="45">
        <v>7.842793679254627</v>
      </c>
      <c r="I27" s="5">
        <v>27.81584718736229</v>
      </c>
      <c r="J27" s="47">
        <v>47.22222222222222</v>
      </c>
      <c r="K27" s="48">
        <v>12.718269481365649</v>
      </c>
      <c r="L27" s="46">
        <v>97.89964705637716</v>
      </c>
      <c r="M27" s="1" t="s">
        <v>13</v>
      </c>
      <c r="N27" s="7">
        <f t="shared" si="0"/>
        <v>46.93653866546773</v>
      </c>
      <c r="O27" s="7">
        <f t="shared" si="1"/>
        <v>70.29652325263275</v>
      </c>
      <c r="P27" s="7">
        <f t="shared" si="2"/>
        <v>23.899783142551197</v>
      </c>
      <c r="Q27" s="6">
        <f>AVERAGE(L27)</f>
        <v>97.89964705637716</v>
      </c>
      <c r="R27" s="9">
        <f t="shared" si="4"/>
        <v>47.04428168688389</v>
      </c>
      <c r="S27" s="42">
        <f t="shared" si="5"/>
        <v>7</v>
      </c>
      <c r="T27" s="31">
        <f t="shared" si="6"/>
        <v>59.758123029257206</v>
      </c>
      <c r="U27" s="29">
        <f t="shared" si="7"/>
        <v>5</v>
      </c>
    </row>
    <row r="28" spans="1:21" ht="12.75">
      <c r="A28" s="1" t="s">
        <v>14</v>
      </c>
      <c r="B28" s="5">
        <v>3.2086717178984134</v>
      </c>
      <c r="C28" s="5">
        <v>48.25292000898694</v>
      </c>
      <c r="D28" s="7">
        <v>99.95307343189921</v>
      </c>
      <c r="E28" s="7">
        <v>19.867947178871546</v>
      </c>
      <c r="F28" s="43">
        <v>74.06490541506871</v>
      </c>
      <c r="G28" s="46">
        <v>91.15044247787611</v>
      </c>
      <c r="H28" s="45">
        <v>4.708935892536146</v>
      </c>
      <c r="I28" s="5">
        <v>1.3805457313582539</v>
      </c>
      <c r="J28" s="47">
        <v>15.890890890890889</v>
      </c>
      <c r="K28" s="48">
        <v>9.877508470158977</v>
      </c>
      <c r="L28" s="46"/>
      <c r="M28" s="1" t="s">
        <v>14</v>
      </c>
      <c r="N28" s="7">
        <f t="shared" si="0"/>
        <v>25.730795863442676</v>
      </c>
      <c r="O28" s="7">
        <f t="shared" si="1"/>
        <v>71.2590921259289</v>
      </c>
      <c r="P28" s="7">
        <f t="shared" si="2"/>
        <v>7.964470246236067</v>
      </c>
      <c r="Q28" s="30">
        <v>52.364893323124235</v>
      </c>
      <c r="R28" s="9">
        <f t="shared" si="4"/>
        <v>34.98478607853588</v>
      </c>
      <c r="S28" s="42">
        <f t="shared" si="5"/>
        <v>25</v>
      </c>
      <c r="T28" s="31">
        <f t="shared" si="6"/>
        <v>39.32981288968297</v>
      </c>
      <c r="U28" s="29">
        <f t="shared" si="7"/>
        <v>26</v>
      </c>
    </row>
    <row r="29" spans="1:21" ht="12.75">
      <c r="A29" s="1" t="s">
        <v>15</v>
      </c>
      <c r="B29" s="5">
        <v>3.492981482066066</v>
      </c>
      <c r="C29" s="5">
        <v>52.35156113722138</v>
      </c>
      <c r="D29" s="7">
        <v>99.85592921732321</v>
      </c>
      <c r="E29" s="7">
        <v>23.289315726290514</v>
      </c>
      <c r="F29" s="43">
        <v>67.09935763590164</v>
      </c>
      <c r="G29" s="7">
        <v>67.2566371681416</v>
      </c>
      <c r="H29" s="43">
        <v>4.881586189002973</v>
      </c>
      <c r="I29" s="5">
        <v>5.541433442118192</v>
      </c>
      <c r="J29" s="47">
        <v>12.120453787120454</v>
      </c>
      <c r="K29" s="48">
        <v>4.743289027886369</v>
      </c>
      <c r="L29" s="46">
        <v>81.292237851252</v>
      </c>
      <c r="M29" s="1" t="s">
        <v>15</v>
      </c>
      <c r="N29" s="7">
        <f t="shared" si="0"/>
        <v>27.922271309643723</v>
      </c>
      <c r="O29" s="7">
        <f t="shared" si="1"/>
        <v>64.37530993691423</v>
      </c>
      <c r="P29" s="7">
        <f t="shared" si="2"/>
        <v>6.821690611531997</v>
      </c>
      <c r="Q29" s="6">
        <f>AVERAGE(L29)</f>
        <v>81.292237851252</v>
      </c>
      <c r="R29" s="9">
        <f t="shared" si="4"/>
        <v>33.03975728602998</v>
      </c>
      <c r="S29" s="42">
        <f t="shared" si="5"/>
        <v>33</v>
      </c>
      <c r="T29" s="31">
        <f t="shared" si="6"/>
        <v>45.102877427335486</v>
      </c>
      <c r="U29" s="29">
        <f t="shared" si="7"/>
        <v>15</v>
      </c>
    </row>
    <row r="30" spans="1:21" ht="12.75">
      <c r="A30" s="1" t="s">
        <v>16</v>
      </c>
      <c r="B30" s="5">
        <v>3.2189574234484764</v>
      </c>
      <c r="C30" s="5">
        <v>46.35455756518828</v>
      </c>
      <c r="D30" s="7">
        <v>99.83344655982334</v>
      </c>
      <c r="E30" s="7">
        <v>24.129651860744296</v>
      </c>
      <c r="F30" s="43">
        <v>53.500854324537244</v>
      </c>
      <c r="G30" s="7">
        <v>84.95575221238938</v>
      </c>
      <c r="H30" s="45">
        <v>5.105473392762904</v>
      </c>
      <c r="I30" s="5">
        <v>2.419999653246288</v>
      </c>
      <c r="J30" s="47">
        <v>2.210543877210544</v>
      </c>
      <c r="K30" s="48">
        <v>1.381287464164712</v>
      </c>
      <c r="L30" s="46">
        <v>31.414951112885266</v>
      </c>
      <c r="M30" s="1" t="s">
        <v>16</v>
      </c>
      <c r="N30" s="7">
        <f t="shared" si="0"/>
        <v>24.78675749431838</v>
      </c>
      <c r="O30" s="7">
        <f t="shared" si="1"/>
        <v>65.60492623937357</v>
      </c>
      <c r="P30" s="7">
        <f t="shared" si="2"/>
        <v>2.779326096846112</v>
      </c>
      <c r="Q30" s="6">
        <f>AVERAGE(L30)</f>
        <v>31.414951112885266</v>
      </c>
      <c r="R30" s="9">
        <f t="shared" si="4"/>
        <v>31.057003276846018</v>
      </c>
      <c r="S30" s="42">
        <f t="shared" si="5"/>
        <v>44</v>
      </c>
      <c r="T30" s="31">
        <f t="shared" si="6"/>
        <v>31.14649023585583</v>
      </c>
      <c r="U30" s="29">
        <f t="shared" si="7"/>
        <v>43</v>
      </c>
    </row>
    <row r="31" spans="1:21" ht="12.75">
      <c r="A31" s="1" t="s">
        <v>17</v>
      </c>
      <c r="B31" s="5">
        <v>1.0515698912796685</v>
      </c>
      <c r="C31" s="5">
        <v>43.76376761035829</v>
      </c>
      <c r="D31" s="7">
        <v>99.94725664221414</v>
      </c>
      <c r="E31" s="7">
        <v>17.88715486194478</v>
      </c>
      <c r="F31" s="43">
        <v>5.520361941173905</v>
      </c>
      <c r="G31" s="46">
        <v>0</v>
      </c>
      <c r="H31" s="45">
        <v>6.4801954032046645</v>
      </c>
      <c r="I31" s="5">
        <v>0.9079813342328722</v>
      </c>
      <c r="J31" s="47">
        <v>6.097764431097764</v>
      </c>
      <c r="K31" s="48">
        <v>4.9257232212666135</v>
      </c>
      <c r="L31" s="46">
        <v>27.330191308716742</v>
      </c>
      <c r="M31" s="1" t="s">
        <v>17</v>
      </c>
      <c r="N31" s="7">
        <f t="shared" si="0"/>
        <v>22.40766875081898</v>
      </c>
      <c r="O31" s="7">
        <f t="shared" si="1"/>
        <v>30.838693361333206</v>
      </c>
      <c r="P31" s="7">
        <f t="shared" si="2"/>
        <v>4.602916097450478</v>
      </c>
      <c r="Q31" s="6">
        <f>AVERAGE(L31)</f>
        <v>27.330191308716742</v>
      </c>
      <c r="R31" s="9">
        <f t="shared" si="4"/>
        <v>19.28309273653422</v>
      </c>
      <c r="S31" s="42">
        <f t="shared" si="5"/>
        <v>52</v>
      </c>
      <c r="T31" s="31">
        <f t="shared" si="6"/>
        <v>21.29486737957985</v>
      </c>
      <c r="U31" s="29">
        <f t="shared" si="7"/>
        <v>53</v>
      </c>
    </row>
    <row r="32" spans="1:21" ht="12.75">
      <c r="A32" s="1" t="s">
        <v>18</v>
      </c>
      <c r="B32" s="5">
        <v>4.150663189477791</v>
      </c>
      <c r="C32" s="5">
        <v>50.77322909191251</v>
      </c>
      <c r="D32" s="7">
        <v>99.90186080824101</v>
      </c>
      <c r="E32" s="7">
        <v>25.090036014405758</v>
      </c>
      <c r="F32" s="43">
        <v>88.2526445193335</v>
      </c>
      <c r="G32" s="7">
        <v>79.20353982300885</v>
      </c>
      <c r="H32" s="43">
        <v>2.560368877437867</v>
      </c>
      <c r="I32" s="5">
        <v>2.7338595559471885</v>
      </c>
      <c r="J32" s="47">
        <v>11.369703036369701</v>
      </c>
      <c r="K32" s="48">
        <v>8.05316653635653</v>
      </c>
      <c r="L32" s="46">
        <v>76.76276859869918</v>
      </c>
      <c r="M32" s="1" t="s">
        <v>18</v>
      </c>
      <c r="N32" s="7">
        <f t="shared" si="0"/>
        <v>27.46194614069515</v>
      </c>
      <c r="O32" s="7">
        <f t="shared" si="1"/>
        <v>73.11202029124728</v>
      </c>
      <c r="P32" s="7">
        <f t="shared" si="2"/>
        <v>6.179274501527821</v>
      </c>
      <c r="Q32" s="6">
        <f>AVERAGE(L32)</f>
        <v>76.76276859869918</v>
      </c>
      <c r="R32" s="9">
        <f t="shared" si="4"/>
        <v>35.58441364449008</v>
      </c>
      <c r="S32" s="42">
        <f t="shared" si="5"/>
        <v>20</v>
      </c>
      <c r="T32" s="31">
        <f t="shared" si="6"/>
        <v>45.879002383042355</v>
      </c>
      <c r="U32" s="29">
        <f t="shared" si="7"/>
        <v>14</v>
      </c>
    </row>
    <row r="33" spans="1:21" ht="12.75">
      <c r="A33" s="1" t="s">
        <v>19</v>
      </c>
      <c r="B33" s="5">
        <v>4.018735932841526</v>
      </c>
      <c r="C33" s="5">
        <v>48.22767604254229</v>
      </c>
      <c r="D33" s="7">
        <v>99.96762497320019</v>
      </c>
      <c r="E33" s="7">
        <v>27.91116446578631</v>
      </c>
      <c r="F33" s="43">
        <v>93.13277206986287</v>
      </c>
      <c r="G33" s="7">
        <v>62.389380530973455</v>
      </c>
      <c r="H33" s="43">
        <v>7.447477963347583</v>
      </c>
      <c r="I33" s="5">
        <v>3.1006240738004527</v>
      </c>
      <c r="J33" s="47">
        <v>12.40407073740407</v>
      </c>
      <c r="K33" s="48">
        <v>6.697941099817565</v>
      </c>
      <c r="L33" s="46"/>
      <c r="M33" s="1" t="s">
        <v>19</v>
      </c>
      <c r="N33" s="7">
        <f t="shared" si="0"/>
        <v>26.12320598769191</v>
      </c>
      <c r="O33" s="7">
        <f t="shared" si="1"/>
        <v>70.8502355099557</v>
      </c>
      <c r="P33" s="7">
        <f t="shared" si="2"/>
        <v>7.412528468592417</v>
      </c>
      <c r="Q33" s="30">
        <v>52.364893323124235</v>
      </c>
      <c r="R33" s="9">
        <f t="shared" si="4"/>
        <v>34.79532332208</v>
      </c>
      <c r="S33" s="42">
        <f t="shared" si="5"/>
        <v>28</v>
      </c>
      <c r="T33" s="31">
        <f t="shared" si="6"/>
        <v>39.18771582234106</v>
      </c>
      <c r="U33" s="29">
        <f t="shared" si="7"/>
        <v>27</v>
      </c>
    </row>
    <row r="34" spans="1:21" ht="12.75">
      <c r="A34" s="1" t="s">
        <v>20</v>
      </c>
      <c r="B34" s="5">
        <v>0.5477199650296923</v>
      </c>
      <c r="C34" s="5">
        <v>49.17029600703083</v>
      </c>
      <c r="D34" s="7">
        <v>99.93407319453976</v>
      </c>
      <c r="E34" s="7">
        <v>25.51020408163265</v>
      </c>
      <c r="F34" s="43">
        <v>60.270612212757364</v>
      </c>
      <c r="G34" s="46">
        <v>59.29203539823009</v>
      </c>
      <c r="H34" s="45">
        <v>2.0734289592853434</v>
      </c>
      <c r="I34" s="5">
        <v>4.5357643013736455</v>
      </c>
      <c r="J34" s="47">
        <v>0.20854187520854187</v>
      </c>
      <c r="K34" s="48">
        <v>0.052124055251498554</v>
      </c>
      <c r="L34" s="46"/>
      <c r="M34" s="1" t="s">
        <v>20</v>
      </c>
      <c r="N34" s="7">
        <f t="shared" si="0"/>
        <v>24.85900798603026</v>
      </c>
      <c r="O34" s="7">
        <f t="shared" si="1"/>
        <v>61.25173122178997</v>
      </c>
      <c r="P34" s="7">
        <f t="shared" si="2"/>
        <v>1.7174647977797572</v>
      </c>
      <c r="Q34" s="30">
        <v>52.364893323124235</v>
      </c>
      <c r="R34" s="9">
        <f t="shared" si="4"/>
        <v>29.276068001866662</v>
      </c>
      <c r="S34" s="42">
        <f t="shared" si="5"/>
        <v>48</v>
      </c>
      <c r="T34" s="31">
        <f t="shared" si="6"/>
        <v>35.04827433218105</v>
      </c>
      <c r="U34" s="29">
        <f t="shared" si="7"/>
        <v>36</v>
      </c>
    </row>
    <row r="35" spans="1:21" ht="12.75">
      <c r="A35" s="1" t="s">
        <v>21</v>
      </c>
      <c r="B35" s="5">
        <v>2.357642913436515</v>
      </c>
      <c r="C35" s="5">
        <v>47.34817146871419</v>
      </c>
      <c r="D35" s="7">
        <v>99.8248935828851</v>
      </c>
      <c r="E35" s="7">
        <v>22.208883553421366</v>
      </c>
      <c r="F35" s="43">
        <v>66.02637889460762</v>
      </c>
      <c r="G35" s="7">
        <v>86.28318584070797</v>
      </c>
      <c r="H35" s="43">
        <v>2.9138732200031026</v>
      </c>
      <c r="I35" s="5">
        <v>0.8227969767763744</v>
      </c>
      <c r="J35" s="47">
        <v>2.811144477811144</v>
      </c>
      <c r="K35" s="48">
        <v>1.4594735470419595</v>
      </c>
      <c r="L35" s="46">
        <v>39.77003945335059</v>
      </c>
      <c r="M35" s="1" t="s">
        <v>21</v>
      </c>
      <c r="N35" s="7">
        <f t="shared" si="0"/>
        <v>24.852907191075353</v>
      </c>
      <c r="O35" s="7">
        <f t="shared" si="1"/>
        <v>68.58583546790551</v>
      </c>
      <c r="P35" s="7">
        <f t="shared" si="2"/>
        <v>2.001822055408145</v>
      </c>
      <c r="Q35" s="6">
        <f aca="true" t="shared" si="8" ref="Q35:Q44">AVERAGE(L35)</f>
        <v>39.77003945335059</v>
      </c>
      <c r="R35" s="9">
        <f t="shared" si="4"/>
        <v>31.813521571463</v>
      </c>
      <c r="S35" s="42">
        <f t="shared" si="5"/>
        <v>39</v>
      </c>
      <c r="T35" s="31">
        <f t="shared" si="6"/>
        <v>33.802651041934894</v>
      </c>
      <c r="U35" s="29">
        <f t="shared" si="7"/>
        <v>39</v>
      </c>
    </row>
    <row r="36" spans="1:21" ht="12.75">
      <c r="A36" s="1" t="s">
        <v>22</v>
      </c>
      <c r="B36" s="5">
        <v>1.7122665514771083</v>
      </c>
      <c r="C36" s="5">
        <v>42.6736649072722</v>
      </c>
      <c r="D36" s="7">
        <v>99.85257116933067</v>
      </c>
      <c r="E36" s="7">
        <v>24.009603841536613</v>
      </c>
      <c r="F36" s="43">
        <v>75.40180011195586</v>
      </c>
      <c r="G36" s="7">
        <v>86.72566371681415</v>
      </c>
      <c r="H36" s="45">
        <v>5.5971529800628925</v>
      </c>
      <c r="I36" s="5">
        <v>1.8079447435374347</v>
      </c>
      <c r="J36" s="47">
        <v>3.1614948281614947</v>
      </c>
      <c r="K36" s="48">
        <v>0.9642950221527233</v>
      </c>
      <c r="L36" s="46">
        <v>53.438359529434805</v>
      </c>
      <c r="M36" s="1" t="s">
        <v>22</v>
      </c>
      <c r="N36" s="7">
        <f t="shared" si="0"/>
        <v>22.192965729374652</v>
      </c>
      <c r="O36" s="7">
        <f t="shared" si="1"/>
        <v>71.49740970990933</v>
      </c>
      <c r="P36" s="7">
        <f t="shared" si="2"/>
        <v>2.8827218934786365</v>
      </c>
      <c r="Q36" s="6">
        <f t="shared" si="8"/>
        <v>53.438359529434805</v>
      </c>
      <c r="R36" s="9">
        <f t="shared" si="4"/>
        <v>32.191032444254205</v>
      </c>
      <c r="S36" s="42">
        <f t="shared" si="5"/>
        <v>37</v>
      </c>
      <c r="T36" s="31">
        <f t="shared" si="6"/>
        <v>37.50286421554935</v>
      </c>
      <c r="U36" s="29">
        <f t="shared" si="7"/>
        <v>32</v>
      </c>
    </row>
    <row r="37" spans="1:21" ht="12.75">
      <c r="A37" s="1" t="s">
        <v>23</v>
      </c>
      <c r="B37" s="5">
        <v>2.9499869174324895</v>
      </c>
      <c r="C37" s="5">
        <v>50.40854927513081</v>
      </c>
      <c r="D37" s="7">
        <v>99.9391533184259</v>
      </c>
      <c r="E37" s="7">
        <v>23.16926770708283</v>
      </c>
      <c r="F37" s="43">
        <v>51.39886799777726</v>
      </c>
      <c r="G37" s="7">
        <v>84.51327433628319</v>
      </c>
      <c r="H37" s="43">
        <v>2.9875567680614092</v>
      </c>
      <c r="I37" s="5">
        <v>1.8671087529539776</v>
      </c>
      <c r="J37" s="47">
        <v>5.864197530864197</v>
      </c>
      <c r="K37" s="48">
        <v>1.3031013812874641</v>
      </c>
      <c r="L37" s="46">
        <v>13.452550122059948</v>
      </c>
      <c r="M37" s="1" t="s">
        <v>23</v>
      </c>
      <c r="N37" s="7">
        <f t="shared" si="0"/>
        <v>26.67926809628165</v>
      </c>
      <c r="O37" s="7">
        <f t="shared" si="1"/>
        <v>64.75514083989229</v>
      </c>
      <c r="P37" s="7">
        <f t="shared" si="2"/>
        <v>3.005491108291762</v>
      </c>
      <c r="Q37" s="6">
        <f t="shared" si="8"/>
        <v>13.452550122059948</v>
      </c>
      <c r="R37" s="9">
        <f t="shared" si="4"/>
        <v>31.479966681488566</v>
      </c>
      <c r="S37" s="42">
        <f t="shared" si="5"/>
        <v>42</v>
      </c>
      <c r="T37" s="31">
        <f t="shared" si="6"/>
        <v>26.973112541631412</v>
      </c>
      <c r="U37" s="29">
        <f t="shared" si="7"/>
        <v>48</v>
      </c>
    </row>
    <row r="38" spans="1:21" ht="12.75">
      <c r="A38" s="1" t="s">
        <v>24</v>
      </c>
      <c r="B38" s="5">
        <v>5.315729541912899</v>
      </c>
      <c r="C38" s="5">
        <v>49.48703540961071</v>
      </c>
      <c r="D38" s="7">
        <v>99.88450611006877</v>
      </c>
      <c r="E38" s="7">
        <v>20.768307322929168</v>
      </c>
      <c r="F38" s="45">
        <v>86.02772653268956</v>
      </c>
      <c r="G38" s="7">
        <v>66.8141592920354</v>
      </c>
      <c r="H38" s="45">
        <v>10.950839887331258</v>
      </c>
      <c r="I38" s="5">
        <v>4.835327506760164</v>
      </c>
      <c r="J38" s="47">
        <v>21.938605271938602</v>
      </c>
      <c r="K38" s="48">
        <v>1.7200938232994525</v>
      </c>
      <c r="L38" s="46">
        <v>13.166893566653766</v>
      </c>
      <c r="M38" s="1" t="s">
        <v>24</v>
      </c>
      <c r="N38" s="7">
        <f t="shared" si="0"/>
        <v>27.401382475761807</v>
      </c>
      <c r="O38" s="7">
        <f t="shared" si="1"/>
        <v>68.37367481443073</v>
      </c>
      <c r="P38" s="7">
        <f t="shared" si="2"/>
        <v>9.861216622332368</v>
      </c>
      <c r="Q38" s="6">
        <f t="shared" si="8"/>
        <v>13.166893566653766</v>
      </c>
      <c r="R38" s="9">
        <f t="shared" si="4"/>
        <v>35.21209130417497</v>
      </c>
      <c r="S38" s="42">
        <f t="shared" si="5"/>
        <v>24</v>
      </c>
      <c r="T38" s="31">
        <f t="shared" si="6"/>
        <v>29.700791869794667</v>
      </c>
      <c r="U38" s="29">
        <f t="shared" si="7"/>
        <v>45</v>
      </c>
    </row>
    <row r="39" spans="1:21" ht="12.75">
      <c r="A39" s="1" t="s">
        <v>25</v>
      </c>
      <c r="B39" s="5">
        <v>34.136035177442054</v>
      </c>
      <c r="C39" s="5">
        <v>52.57829846610455</v>
      </c>
      <c r="D39" s="7">
        <v>99.95328390784177</v>
      </c>
      <c r="E39" s="7">
        <v>22.028811524609843</v>
      </c>
      <c r="F39" s="43">
        <v>95.65551136700071</v>
      </c>
      <c r="G39" s="7">
        <v>82.7433628318584</v>
      </c>
      <c r="H39" s="43">
        <v>17.618274373319483</v>
      </c>
      <c r="I39" s="5">
        <v>45.84312260958773</v>
      </c>
      <c r="J39" s="47">
        <v>67.52585919252586</v>
      </c>
      <c r="K39" s="48">
        <v>62.41855616366953</v>
      </c>
      <c r="L39" s="46">
        <v>100</v>
      </c>
      <c r="M39" s="1" t="s">
        <v>25</v>
      </c>
      <c r="N39" s="7">
        <f t="shared" si="0"/>
        <v>43.357166821773305</v>
      </c>
      <c r="O39" s="7">
        <f t="shared" si="1"/>
        <v>75.09524240782768</v>
      </c>
      <c r="P39" s="7">
        <f t="shared" si="2"/>
        <v>48.35145308477565</v>
      </c>
      <c r="Q39" s="6">
        <f t="shared" si="8"/>
        <v>100</v>
      </c>
      <c r="R39" s="9">
        <f t="shared" si="4"/>
        <v>55.601287438125546</v>
      </c>
      <c r="S39" s="42">
        <f t="shared" si="5"/>
        <v>3</v>
      </c>
      <c r="T39" s="31">
        <f t="shared" si="6"/>
        <v>66.70096557859415</v>
      </c>
      <c r="U39" s="29">
        <f t="shared" si="7"/>
        <v>1</v>
      </c>
    </row>
    <row r="40" spans="1:21" ht="12.75">
      <c r="A40" s="1" t="s">
        <v>26</v>
      </c>
      <c r="B40" s="5">
        <v>1.8148149629450632</v>
      </c>
      <c r="C40" s="5">
        <v>58.50072578806171</v>
      </c>
      <c r="D40" s="7">
        <v>99.93897154374824</v>
      </c>
      <c r="E40" s="7">
        <v>23.589435774309724</v>
      </c>
      <c r="F40" s="43">
        <v>85.23236378409051</v>
      </c>
      <c r="G40" s="7">
        <v>35.39823008849558</v>
      </c>
      <c r="H40" s="45">
        <v>2.548854262486389</v>
      </c>
      <c r="I40" s="5">
        <v>9.726687626605784</v>
      </c>
      <c r="J40" s="47">
        <v>6.256256256256256</v>
      </c>
      <c r="K40" s="48">
        <v>2.1892103205629394</v>
      </c>
      <c r="L40" s="46">
        <v>38.135360314809134</v>
      </c>
      <c r="M40" s="1" t="s">
        <v>26</v>
      </c>
      <c r="N40" s="7">
        <f t="shared" si="0"/>
        <v>30.157770375503386</v>
      </c>
      <c r="O40" s="7">
        <f t="shared" si="1"/>
        <v>61.03975029766101</v>
      </c>
      <c r="P40" s="7">
        <f t="shared" si="2"/>
        <v>5.180252116477842</v>
      </c>
      <c r="Q40" s="6">
        <f t="shared" si="8"/>
        <v>38.135360314809134</v>
      </c>
      <c r="R40" s="9">
        <f t="shared" si="4"/>
        <v>32.12592426321408</v>
      </c>
      <c r="S40" s="42">
        <f t="shared" si="5"/>
        <v>38</v>
      </c>
      <c r="T40" s="31">
        <f t="shared" si="6"/>
        <v>33.62828327611284</v>
      </c>
      <c r="U40" s="29">
        <f t="shared" si="7"/>
        <v>40</v>
      </c>
    </row>
    <row r="41" spans="1:21" ht="12.75">
      <c r="A41" s="1" t="s">
        <v>27</v>
      </c>
      <c r="B41" s="5">
        <v>15.449733679719506</v>
      </c>
      <c r="C41" s="5">
        <v>51.60211777425472</v>
      </c>
      <c r="D41" s="7">
        <v>99.97888543612672</v>
      </c>
      <c r="E41" s="7">
        <v>22.86914765906362</v>
      </c>
      <c r="F41" s="43">
        <v>98.60059915702018</v>
      </c>
      <c r="G41" s="7">
        <v>61.06194690265487</v>
      </c>
      <c r="H41" s="43">
        <v>30.231708861091107</v>
      </c>
      <c r="I41" s="5">
        <v>11.191824391722495</v>
      </c>
      <c r="J41" s="47">
        <v>24.36603269936603</v>
      </c>
      <c r="K41" s="48">
        <v>10.424811050299713</v>
      </c>
      <c r="L41" s="46">
        <v>80.88702092142309</v>
      </c>
      <c r="M41" s="1" t="s">
        <v>27</v>
      </c>
      <c r="N41" s="7">
        <f t="shared" si="0"/>
        <v>33.52592572698711</v>
      </c>
      <c r="O41" s="7">
        <f t="shared" si="1"/>
        <v>70.62764478871635</v>
      </c>
      <c r="P41" s="7">
        <f t="shared" si="2"/>
        <v>19.053594250619835</v>
      </c>
      <c r="Q41" s="6">
        <f t="shared" si="8"/>
        <v>80.88702092142309</v>
      </c>
      <c r="R41" s="9">
        <f t="shared" si="4"/>
        <v>41.06905492210777</v>
      </c>
      <c r="S41" s="42">
        <f t="shared" si="5"/>
        <v>13</v>
      </c>
      <c r="T41" s="31">
        <f t="shared" si="6"/>
        <v>51.0235464219366</v>
      </c>
      <c r="U41" s="29">
        <f t="shared" si="7"/>
        <v>11</v>
      </c>
    </row>
    <row r="42" spans="1:21" ht="12.75">
      <c r="A42" s="1" t="s">
        <v>28</v>
      </c>
      <c r="B42" s="5">
        <v>1.491415038492863</v>
      </c>
      <c r="C42" s="5">
        <v>52.52473549570748</v>
      </c>
      <c r="D42" s="7">
        <v>99.92567329101428</v>
      </c>
      <c r="E42" s="7">
        <v>23.769507803121247</v>
      </c>
      <c r="F42" s="43">
        <v>48.125077781480925</v>
      </c>
      <c r="G42" s="7">
        <v>87.61061946902655</v>
      </c>
      <c r="H42" s="43">
        <v>2.89611049409871</v>
      </c>
      <c r="I42" s="5">
        <v>0.4501225708427755</v>
      </c>
      <c r="J42" s="47">
        <v>2.1688355021688355</v>
      </c>
      <c r="K42" s="48">
        <v>0.5473025801407349</v>
      </c>
      <c r="L42" s="46">
        <v>0</v>
      </c>
      <c r="M42" s="1" t="s">
        <v>28</v>
      </c>
      <c r="N42" s="7">
        <f t="shared" si="0"/>
        <v>27.00807526710017</v>
      </c>
      <c r="O42" s="7">
        <f t="shared" si="1"/>
        <v>64.85771958616075</v>
      </c>
      <c r="P42" s="7">
        <f t="shared" si="2"/>
        <v>1.5155927868127639</v>
      </c>
      <c r="Q42" s="6">
        <f t="shared" si="8"/>
        <v>0</v>
      </c>
      <c r="R42" s="9">
        <f t="shared" si="4"/>
        <v>31.127129213357893</v>
      </c>
      <c r="S42" s="42">
        <f t="shared" si="5"/>
        <v>43</v>
      </c>
      <c r="T42" s="31">
        <f t="shared" si="6"/>
        <v>23.34534691001842</v>
      </c>
      <c r="U42" s="29">
        <f t="shared" si="7"/>
        <v>52</v>
      </c>
    </row>
    <row r="43" spans="1:21" ht="12.75">
      <c r="A43" s="1" t="s">
        <v>29</v>
      </c>
      <c r="B43" s="5">
        <v>5.476668628154277</v>
      </c>
      <c r="C43" s="5">
        <v>50.36385781882442</v>
      </c>
      <c r="D43" s="7">
        <v>99.83005024347761</v>
      </c>
      <c r="E43" s="7">
        <v>31.452581032412965</v>
      </c>
      <c r="F43" s="43">
        <v>76.12902721333118</v>
      </c>
      <c r="G43" s="7">
        <v>84.070796460177</v>
      </c>
      <c r="H43" s="45">
        <v>1.9804915728749004</v>
      </c>
      <c r="I43" s="5">
        <v>3.4074965952547025</v>
      </c>
      <c r="J43" s="47">
        <v>11.686686686686686</v>
      </c>
      <c r="K43" s="48">
        <v>9.225957779515245</v>
      </c>
      <c r="L43" s="46">
        <v>43.81850717107741</v>
      </c>
      <c r="M43" s="1" t="s">
        <v>29</v>
      </c>
      <c r="N43" s="7">
        <f t="shared" si="0"/>
        <v>27.92026322348935</v>
      </c>
      <c r="O43" s="7">
        <f t="shared" si="1"/>
        <v>72.8706137373497</v>
      </c>
      <c r="P43" s="7">
        <f t="shared" si="2"/>
        <v>6.575158158582883</v>
      </c>
      <c r="Q43" s="6">
        <f t="shared" si="8"/>
        <v>43.81850717107741</v>
      </c>
      <c r="R43" s="9">
        <f t="shared" si="4"/>
        <v>35.78867837314065</v>
      </c>
      <c r="S43" s="42">
        <f t="shared" si="5"/>
        <v>19</v>
      </c>
      <c r="T43" s="31">
        <f t="shared" si="6"/>
        <v>37.796135572624834</v>
      </c>
      <c r="U43" s="29">
        <f t="shared" si="7"/>
        <v>31</v>
      </c>
    </row>
    <row r="44" spans="1:21" ht="12.75">
      <c r="A44" s="1" t="s">
        <v>30</v>
      </c>
      <c r="B44" s="5">
        <v>2.1439554138856685</v>
      </c>
      <c r="C44" s="5">
        <v>55.88369331628338</v>
      </c>
      <c r="D44" s="7">
        <v>99.91427888885158</v>
      </c>
      <c r="E44" s="7">
        <v>25.450180072028814</v>
      </c>
      <c r="F44" s="43">
        <v>80.29411673191387</v>
      </c>
      <c r="G44" s="7">
        <v>95.13274336283186</v>
      </c>
      <c r="H44" s="45">
        <v>2.918981746973246</v>
      </c>
      <c r="I44" s="5">
        <v>0.12712827822322983</v>
      </c>
      <c r="J44" s="47">
        <v>2.243910577243911</v>
      </c>
      <c r="K44" s="48">
        <v>1.4334115194162107</v>
      </c>
      <c r="L44" s="46">
        <v>40.53861433389233</v>
      </c>
      <c r="M44" s="1" t="s">
        <v>30</v>
      </c>
      <c r="N44" s="7">
        <f t="shared" si="0"/>
        <v>29.013824365084524</v>
      </c>
      <c r="O44" s="7">
        <f t="shared" si="1"/>
        <v>75.19782976390653</v>
      </c>
      <c r="P44" s="7">
        <f t="shared" si="2"/>
        <v>1.6808580304641494</v>
      </c>
      <c r="Q44" s="6">
        <f t="shared" si="8"/>
        <v>40.53861433389233</v>
      </c>
      <c r="R44" s="9">
        <f t="shared" si="4"/>
        <v>35.297504053151734</v>
      </c>
      <c r="S44" s="42">
        <f t="shared" si="5"/>
        <v>23</v>
      </c>
      <c r="T44" s="31">
        <f t="shared" si="6"/>
        <v>36.607781623336884</v>
      </c>
      <c r="U44" s="29">
        <f t="shared" si="7"/>
        <v>33</v>
      </c>
    </row>
    <row r="45" spans="1:21" ht="12.75">
      <c r="A45" s="1" t="s">
        <v>31</v>
      </c>
      <c r="B45" s="5">
        <v>4.384492945458054</v>
      </c>
      <c r="C45" s="5">
        <v>53.09557446534785</v>
      </c>
      <c r="D45" s="7">
        <v>99.83596270404567</v>
      </c>
      <c r="E45" s="7">
        <v>40.696278511404564</v>
      </c>
      <c r="F45" s="43">
        <v>82.27880573089271</v>
      </c>
      <c r="G45" s="7">
        <v>39.38053097345133</v>
      </c>
      <c r="H45" s="43">
        <v>21.896254437063924</v>
      </c>
      <c r="I45" s="5">
        <v>4.9159791714974626</v>
      </c>
      <c r="J45" s="47">
        <v>10.377043710377043</v>
      </c>
      <c r="K45" s="48">
        <v>35.83528798540526</v>
      </c>
      <c r="L45" s="46"/>
      <c r="M45" s="1" t="s">
        <v>71</v>
      </c>
      <c r="N45" s="7">
        <f t="shared" si="0"/>
        <v>28.740033705402954</v>
      </c>
      <c r="O45" s="7">
        <f t="shared" si="1"/>
        <v>65.54789447994857</v>
      </c>
      <c r="P45" s="7">
        <f t="shared" si="2"/>
        <v>18.256141326085924</v>
      </c>
      <c r="Q45" s="30">
        <v>52.364893323124235</v>
      </c>
      <c r="R45" s="9">
        <f t="shared" si="4"/>
        <v>37.514689837145816</v>
      </c>
      <c r="S45" s="42">
        <f t="shared" si="5"/>
        <v>17</v>
      </c>
      <c r="T45" s="31">
        <f t="shared" si="6"/>
        <v>41.22724070864042</v>
      </c>
      <c r="U45" s="29">
        <f t="shared" si="7"/>
        <v>22</v>
      </c>
    </row>
    <row r="46" spans="1:21" ht="12.75">
      <c r="A46" s="1" t="s">
        <v>32</v>
      </c>
      <c r="B46" s="5">
        <v>4.838062880619232</v>
      </c>
      <c r="C46" s="5">
        <v>50.509411407068015</v>
      </c>
      <c r="D46" s="7">
        <v>99.98411863342562</v>
      </c>
      <c r="E46" s="7">
        <v>23.109243697478988</v>
      </c>
      <c r="F46" s="43">
        <v>72.45688646440084</v>
      </c>
      <c r="G46" s="7">
        <v>77.43362831858407</v>
      </c>
      <c r="H46" s="45">
        <v>4.035150398257247</v>
      </c>
      <c r="I46" s="5">
        <v>2.73038258784249</v>
      </c>
      <c r="J46" s="47">
        <v>14.723056389723054</v>
      </c>
      <c r="K46" s="48">
        <v>12.457649205108156</v>
      </c>
      <c r="L46" s="46">
        <v>60.919331138390845</v>
      </c>
      <c r="M46" s="1" t="s">
        <v>32</v>
      </c>
      <c r="N46" s="7">
        <f t="shared" si="0"/>
        <v>27.673737143843624</v>
      </c>
      <c r="O46" s="7">
        <f t="shared" si="1"/>
        <v>68.24596927847237</v>
      </c>
      <c r="P46" s="7">
        <f t="shared" si="2"/>
        <v>8.486559645232736</v>
      </c>
      <c r="Q46" s="6">
        <f>AVERAGE(L46)</f>
        <v>60.919331138390845</v>
      </c>
      <c r="R46" s="9">
        <f t="shared" si="4"/>
        <v>34.80208868918291</v>
      </c>
      <c r="S46" s="42">
        <f t="shared" si="5"/>
        <v>27</v>
      </c>
      <c r="T46" s="31">
        <f t="shared" si="6"/>
        <v>41.33139930148489</v>
      </c>
      <c r="U46" s="29">
        <f t="shared" si="7"/>
        <v>21</v>
      </c>
    </row>
    <row r="47" spans="1:21" ht="12.75">
      <c r="A47" s="1" t="s">
        <v>33</v>
      </c>
      <c r="B47" s="5">
        <v>48.77810782834968</v>
      </c>
      <c r="C47" s="5">
        <v>44.62959348971717</v>
      </c>
      <c r="D47" s="7">
        <v>99.99434585081599</v>
      </c>
      <c r="E47" s="7">
        <v>26.410564225690273</v>
      </c>
      <c r="F47" s="43">
        <v>95.10707182103927</v>
      </c>
      <c r="G47" s="46">
        <v>86.28318584070797</v>
      </c>
      <c r="H47" s="43">
        <v>64.65154291317225</v>
      </c>
      <c r="I47" s="5">
        <v>100</v>
      </c>
      <c r="J47" s="47">
        <v>80.93093093093093</v>
      </c>
      <c r="K47" s="48">
        <v>66.19755016940317</v>
      </c>
      <c r="L47" s="46"/>
      <c r="M47" s="1" t="s">
        <v>33</v>
      </c>
      <c r="N47" s="7">
        <f t="shared" si="0"/>
        <v>46.70385065903343</v>
      </c>
      <c r="O47" s="7">
        <f t="shared" si="1"/>
        <v>76.94879193456337</v>
      </c>
      <c r="P47" s="7">
        <f t="shared" si="2"/>
        <v>77.94500600337659</v>
      </c>
      <c r="Q47" s="30">
        <v>52.364893323124235</v>
      </c>
      <c r="R47" s="9">
        <f t="shared" si="4"/>
        <v>67.19921619899112</v>
      </c>
      <c r="S47" s="42">
        <f t="shared" si="5"/>
        <v>1</v>
      </c>
      <c r="T47" s="31">
        <f t="shared" si="6"/>
        <v>63.49063548002441</v>
      </c>
      <c r="U47" s="29">
        <f t="shared" si="7"/>
        <v>2</v>
      </c>
    </row>
    <row r="48" spans="1:21" ht="12.75">
      <c r="A48" s="1" t="s">
        <v>34</v>
      </c>
      <c r="B48" s="5">
        <v>1.4940695899683714</v>
      </c>
      <c r="C48" s="5">
        <v>51.90371407364708</v>
      </c>
      <c r="D48" s="7">
        <v>99.88523320877941</v>
      </c>
      <c r="E48" s="7">
        <v>23.409363745498197</v>
      </c>
      <c r="F48" s="43">
        <v>62.90557377922092</v>
      </c>
      <c r="G48" s="7">
        <v>91.5929203539823</v>
      </c>
      <c r="H48" s="45">
        <v>1.7499234739021035</v>
      </c>
      <c r="I48" s="5">
        <v>0.650202827360319</v>
      </c>
      <c r="J48" s="47">
        <v>1.6266266266266265</v>
      </c>
      <c r="K48" s="48">
        <v>0.5473025801407349</v>
      </c>
      <c r="L48" s="46">
        <v>2.534564784232199</v>
      </c>
      <c r="M48" s="1" t="s">
        <v>34</v>
      </c>
      <c r="N48" s="7">
        <f t="shared" si="0"/>
        <v>26.698891831807725</v>
      </c>
      <c r="O48" s="7">
        <f t="shared" si="1"/>
        <v>69.44827277187021</v>
      </c>
      <c r="P48" s="7">
        <f t="shared" si="2"/>
        <v>1.143513877007446</v>
      </c>
      <c r="Q48" s="6">
        <f>AVERAGE(L48)</f>
        <v>2.534564784232199</v>
      </c>
      <c r="R48" s="9">
        <f t="shared" si="4"/>
        <v>32.430226160228464</v>
      </c>
      <c r="S48" s="42">
        <f t="shared" si="5"/>
        <v>35</v>
      </c>
      <c r="T48" s="31">
        <f t="shared" si="6"/>
        <v>24.956310816229397</v>
      </c>
      <c r="U48" s="29">
        <f t="shared" si="7"/>
        <v>51</v>
      </c>
    </row>
    <row r="49" spans="1:21" ht="12.75">
      <c r="A49" s="1" t="s">
        <v>35</v>
      </c>
      <c r="B49" s="5"/>
      <c r="C49" s="5"/>
      <c r="D49" s="7"/>
      <c r="E49" s="7"/>
      <c r="F49" s="43"/>
      <c r="G49" s="7"/>
      <c r="H49" s="45">
        <v>3.255946409013534</v>
      </c>
      <c r="I49" s="5">
        <v>0.39800875568635286</v>
      </c>
      <c r="J49" s="47">
        <v>5.947614280947614</v>
      </c>
      <c r="K49" s="48">
        <v>2.788636955955173</v>
      </c>
      <c r="L49" s="46"/>
      <c r="M49" s="1" t="s">
        <v>35</v>
      </c>
      <c r="N49" s="7"/>
      <c r="O49" s="7"/>
      <c r="P49" s="7">
        <f t="shared" si="2"/>
        <v>3.0975516004006685</v>
      </c>
      <c r="Q49" s="30">
        <v>52.364893323124235</v>
      </c>
      <c r="R49" s="9">
        <f t="shared" si="4"/>
        <v>3.0975516004006685</v>
      </c>
      <c r="S49" s="42">
        <f t="shared" si="5"/>
        <v>53</v>
      </c>
      <c r="T49" s="31">
        <f t="shared" si="6"/>
        <v>27.731222461762453</v>
      </c>
      <c r="U49" s="29">
        <f t="shared" si="7"/>
        <v>47</v>
      </c>
    </row>
    <row r="50" spans="1:21" ht="12.75">
      <c r="A50" s="1" t="s">
        <v>36</v>
      </c>
      <c r="B50" s="5">
        <v>28.96493979466882</v>
      </c>
      <c r="C50" s="5">
        <v>52.68640206551684</v>
      </c>
      <c r="D50" s="7">
        <v>99.96805549217359</v>
      </c>
      <c r="E50" s="7">
        <v>24.8499399759904</v>
      </c>
      <c r="F50" s="43">
        <v>97.68556049394162</v>
      </c>
      <c r="G50" s="7">
        <v>87.61061946902655</v>
      </c>
      <c r="H50" s="45">
        <v>14.809811956099274</v>
      </c>
      <c r="I50" s="5">
        <v>75.30392362943577</v>
      </c>
      <c r="J50" s="47">
        <v>67.09209209209209</v>
      </c>
      <c r="K50" s="48">
        <v>19.49439666406046</v>
      </c>
      <c r="L50" s="46">
        <v>76.66798132446307</v>
      </c>
      <c r="M50" s="1" t="s">
        <v>36</v>
      </c>
      <c r="N50" s="7">
        <f aca="true" t="shared" si="9" ref="N50:N57">AVERAGE(B50:C50)</f>
        <v>40.825670930092826</v>
      </c>
      <c r="O50" s="7">
        <f aca="true" t="shared" si="10" ref="O50:O57">AVERAGE(D50:G50)</f>
        <v>77.52854385778303</v>
      </c>
      <c r="P50" s="7">
        <f t="shared" si="2"/>
        <v>44.1750560854219</v>
      </c>
      <c r="Q50" s="6">
        <f aca="true" t="shared" si="11" ref="Q50:Q57">AVERAGE(L50)</f>
        <v>76.66798132446307</v>
      </c>
      <c r="R50" s="9">
        <f t="shared" si="4"/>
        <v>54.176423624432594</v>
      </c>
      <c r="S50" s="42">
        <f t="shared" si="5"/>
        <v>4</v>
      </c>
      <c r="T50" s="31">
        <f t="shared" si="6"/>
        <v>59.799313049440215</v>
      </c>
      <c r="U50" s="29">
        <f t="shared" si="7"/>
        <v>4</v>
      </c>
    </row>
    <row r="51" spans="1:21" ht="12.75">
      <c r="A51" s="1" t="s">
        <v>37</v>
      </c>
      <c r="B51" s="5">
        <v>5.297090480359404</v>
      </c>
      <c r="C51" s="5">
        <v>53.671480587656774</v>
      </c>
      <c r="D51" s="7">
        <v>99.9190337317356</v>
      </c>
      <c r="E51" s="7">
        <v>23.949579831932773</v>
      </c>
      <c r="F51" s="43">
        <v>68.82161300402701</v>
      </c>
      <c r="G51" s="7">
        <v>85.84070796460176</v>
      </c>
      <c r="H51" s="45">
        <v>0.9894224593196452</v>
      </c>
      <c r="I51" s="5">
        <v>2.3392548783518006</v>
      </c>
      <c r="J51" s="47">
        <v>5.13013013013013</v>
      </c>
      <c r="K51" s="48">
        <v>3.335939536095908</v>
      </c>
      <c r="L51" s="46">
        <v>42.24549522475661</v>
      </c>
      <c r="M51" s="1" t="s">
        <v>37</v>
      </c>
      <c r="N51" s="7">
        <f t="shared" si="9"/>
        <v>29.484285534008087</v>
      </c>
      <c r="O51" s="7">
        <f t="shared" si="10"/>
        <v>69.63273363307428</v>
      </c>
      <c r="P51" s="7">
        <f t="shared" si="2"/>
        <v>2.948686750974371</v>
      </c>
      <c r="Q51" s="6">
        <f t="shared" si="11"/>
        <v>42.24549522475661</v>
      </c>
      <c r="R51" s="9">
        <f t="shared" si="4"/>
        <v>34.021901972685576</v>
      </c>
      <c r="S51" s="42">
        <f t="shared" si="5"/>
        <v>31</v>
      </c>
      <c r="T51" s="31">
        <f t="shared" si="6"/>
        <v>36.07780028570333</v>
      </c>
      <c r="U51" s="29">
        <f t="shared" si="7"/>
        <v>34</v>
      </c>
    </row>
    <row r="52" spans="1:21" ht="12.75">
      <c r="A52" s="1" t="s">
        <v>38</v>
      </c>
      <c r="B52" s="5">
        <v>14.440802539564332</v>
      </c>
      <c r="C52" s="5">
        <v>45.89194470585629</v>
      </c>
      <c r="D52" s="7">
        <v>99.95459459893857</v>
      </c>
      <c r="E52" s="7">
        <v>24.069627851140453</v>
      </c>
      <c r="F52" s="43">
        <v>94.7006225207013</v>
      </c>
      <c r="G52" s="46">
        <v>76.10619469026548</v>
      </c>
      <c r="H52" s="45">
        <v>10.411712561159838</v>
      </c>
      <c r="I52" s="5">
        <v>9.657537998795291</v>
      </c>
      <c r="J52" s="47">
        <v>17.39239239239239</v>
      </c>
      <c r="K52" s="48">
        <v>9.616888193901486</v>
      </c>
      <c r="L52" s="46">
        <v>57.100857504533266</v>
      </c>
      <c r="M52" s="1" t="s">
        <v>38</v>
      </c>
      <c r="N52" s="7">
        <f t="shared" si="9"/>
        <v>30.16637362271031</v>
      </c>
      <c r="O52" s="7">
        <f t="shared" si="10"/>
        <v>73.70775991526145</v>
      </c>
      <c r="P52" s="7">
        <f t="shared" si="2"/>
        <v>11.769632786562251</v>
      </c>
      <c r="Q52" s="6">
        <f t="shared" si="11"/>
        <v>57.100857504533266</v>
      </c>
      <c r="R52" s="9">
        <f t="shared" si="4"/>
        <v>38.54792210817801</v>
      </c>
      <c r="S52" s="42">
        <f t="shared" si="5"/>
        <v>15</v>
      </c>
      <c r="T52" s="31">
        <f t="shared" si="6"/>
        <v>43.18615595726682</v>
      </c>
      <c r="U52" s="29">
        <f t="shared" si="7"/>
        <v>17</v>
      </c>
    </row>
    <row r="53" spans="1:21" ht="12.75">
      <c r="A53" s="1" t="s">
        <v>39</v>
      </c>
      <c r="B53" s="5">
        <v>3.1062328189332162</v>
      </c>
      <c r="C53" s="5">
        <v>55.012063127128414</v>
      </c>
      <c r="D53" s="7">
        <v>99.95881368487791</v>
      </c>
      <c r="E53" s="7">
        <v>23.229291716686674</v>
      </c>
      <c r="F53" s="43">
        <v>76.9164261063637</v>
      </c>
      <c r="G53" s="7">
        <v>89.38053097345133</v>
      </c>
      <c r="H53" s="45">
        <v>1.6640205737997356</v>
      </c>
      <c r="I53" s="5">
        <v>1.760512143115093</v>
      </c>
      <c r="J53" s="47">
        <v>7.540874207540873</v>
      </c>
      <c r="K53" s="48">
        <v>2.5540787073234297</v>
      </c>
      <c r="L53" s="46">
        <v>63.58294326178206</v>
      </c>
      <c r="M53" s="1" t="s">
        <v>39</v>
      </c>
      <c r="N53" s="7">
        <f t="shared" si="9"/>
        <v>29.059147973030814</v>
      </c>
      <c r="O53" s="7">
        <f t="shared" si="10"/>
        <v>72.3712656203449</v>
      </c>
      <c r="P53" s="7">
        <f t="shared" si="2"/>
        <v>3.3798714079447825</v>
      </c>
      <c r="Q53" s="6">
        <f t="shared" si="11"/>
        <v>63.58294326178206</v>
      </c>
      <c r="R53" s="9">
        <f t="shared" si="4"/>
        <v>34.93676166710683</v>
      </c>
      <c r="S53" s="42">
        <f t="shared" si="5"/>
        <v>26</v>
      </c>
      <c r="T53" s="31">
        <f t="shared" si="6"/>
        <v>42.09830706577564</v>
      </c>
      <c r="U53" s="29">
        <f t="shared" si="7"/>
        <v>19</v>
      </c>
    </row>
    <row r="54" spans="1:21" ht="12.75">
      <c r="A54" s="1" t="s">
        <v>40</v>
      </c>
      <c r="B54" s="5">
        <v>2.0382052447206127</v>
      </c>
      <c r="C54" s="5">
        <v>38.72662312713857</v>
      </c>
      <c r="D54" s="7">
        <v>99.9356613311972</v>
      </c>
      <c r="E54" s="7">
        <v>23.589435774309724</v>
      </c>
      <c r="F54" s="43">
        <v>77.91739156088262</v>
      </c>
      <c r="G54" s="7">
        <v>79.64601769911505</v>
      </c>
      <c r="H54" s="45">
        <v>3.9621995841814717</v>
      </c>
      <c r="I54" s="5">
        <v>0.9495031445863032</v>
      </c>
      <c r="J54" s="47">
        <v>6.873540206873539</v>
      </c>
      <c r="K54" s="48">
        <v>13.03101381287464</v>
      </c>
      <c r="L54" s="46">
        <v>59.554396995142184</v>
      </c>
      <c r="M54" s="1" t="s">
        <v>40</v>
      </c>
      <c r="N54" s="7">
        <f t="shared" si="9"/>
        <v>20.382414185929594</v>
      </c>
      <c r="O54" s="7">
        <f t="shared" si="10"/>
        <v>70.27212659137615</v>
      </c>
      <c r="P54" s="7">
        <f t="shared" si="2"/>
        <v>6.2040641871289886</v>
      </c>
      <c r="Q54" s="6">
        <f t="shared" si="11"/>
        <v>59.554396995142184</v>
      </c>
      <c r="R54" s="9">
        <f t="shared" si="4"/>
        <v>32.28620165481158</v>
      </c>
      <c r="S54" s="42">
        <f t="shared" si="5"/>
        <v>36</v>
      </c>
      <c r="T54" s="31">
        <f t="shared" si="6"/>
        <v>39.10325048989423</v>
      </c>
      <c r="U54" s="29">
        <f t="shared" si="7"/>
        <v>28</v>
      </c>
    </row>
    <row r="55" spans="1:21" ht="12.75">
      <c r="A55" s="1" t="s">
        <v>41</v>
      </c>
      <c r="B55" s="5">
        <v>2.566383961402821</v>
      </c>
      <c r="C55" s="5">
        <v>50.511890902261136</v>
      </c>
      <c r="D55" s="7">
        <v>99.92414255688662</v>
      </c>
      <c r="E55" s="7">
        <v>24.609843937575025</v>
      </c>
      <c r="F55" s="43">
        <v>74.41662264782585</v>
      </c>
      <c r="G55" s="7">
        <v>88.05309734513274</v>
      </c>
      <c r="H55" s="45">
        <v>6.0050876528858845</v>
      </c>
      <c r="I55" s="5">
        <v>0.6914269102741767</v>
      </c>
      <c r="J55" s="47">
        <v>4.037370704037371</v>
      </c>
      <c r="K55" s="48">
        <v>4.508730779254625</v>
      </c>
      <c r="L55" s="46">
        <v>57.736298926914145</v>
      </c>
      <c r="M55" s="1" t="s">
        <v>41</v>
      </c>
      <c r="N55" s="7">
        <f t="shared" si="9"/>
        <v>26.53913743183198</v>
      </c>
      <c r="O55" s="7">
        <f t="shared" si="10"/>
        <v>71.75092662185506</v>
      </c>
      <c r="P55" s="7">
        <f t="shared" si="2"/>
        <v>3.8106540116130145</v>
      </c>
      <c r="Q55" s="6">
        <f t="shared" si="11"/>
        <v>57.736298926914145</v>
      </c>
      <c r="R55" s="9">
        <f t="shared" si="4"/>
        <v>34.033572688433345</v>
      </c>
      <c r="S55" s="42">
        <f t="shared" si="5"/>
        <v>30</v>
      </c>
      <c r="T55" s="31">
        <f t="shared" si="6"/>
        <v>39.95925424805355</v>
      </c>
      <c r="U55" s="29">
        <f t="shared" si="7"/>
        <v>24</v>
      </c>
    </row>
    <row r="56" spans="1:21" ht="12.75">
      <c r="A56" s="1" t="s">
        <v>42</v>
      </c>
      <c r="B56" s="5">
        <v>3.574333181784293</v>
      </c>
      <c r="C56" s="5">
        <v>51.39211813972865</v>
      </c>
      <c r="D56" s="7">
        <v>99.82519972971062</v>
      </c>
      <c r="E56" s="7">
        <v>23.469387755102037</v>
      </c>
      <c r="F56" s="43">
        <v>85.4711317062236</v>
      </c>
      <c r="G56" s="7">
        <v>87.61061946902655</v>
      </c>
      <c r="H56" s="45">
        <v>19.421586262589713</v>
      </c>
      <c r="I56" s="5">
        <v>12.758852711569645</v>
      </c>
      <c r="J56" s="47">
        <v>7.3823823823823815</v>
      </c>
      <c r="K56" s="48">
        <v>7.401615845712797</v>
      </c>
      <c r="L56" s="46">
        <v>41.1804964550158</v>
      </c>
      <c r="M56" s="1" t="s">
        <v>42</v>
      </c>
      <c r="N56" s="7">
        <f t="shared" si="9"/>
        <v>27.48322566075647</v>
      </c>
      <c r="O56" s="7">
        <f t="shared" si="10"/>
        <v>74.0940846650157</v>
      </c>
      <c r="P56" s="7">
        <f t="shared" si="2"/>
        <v>11.741109300563634</v>
      </c>
      <c r="Q56" s="6">
        <f t="shared" si="11"/>
        <v>41.1804964550158</v>
      </c>
      <c r="R56" s="9">
        <f t="shared" si="4"/>
        <v>37.77280654211194</v>
      </c>
      <c r="S56" s="42">
        <f t="shared" si="5"/>
        <v>16</v>
      </c>
      <c r="T56" s="31">
        <f t="shared" si="6"/>
        <v>38.6247290203379</v>
      </c>
      <c r="U56" s="29">
        <f t="shared" si="7"/>
        <v>29</v>
      </c>
    </row>
    <row r="57" spans="1:21" ht="12.75">
      <c r="A57" s="1" t="s">
        <v>43</v>
      </c>
      <c r="B57" s="46">
        <v>0.06483455161680478</v>
      </c>
      <c r="C57" s="46">
        <v>23.92595989387631</v>
      </c>
      <c r="D57" s="7">
        <v>97.72530038504661</v>
      </c>
      <c r="E57" s="7">
        <v>21.428571428571427</v>
      </c>
      <c r="F57" s="43">
        <v>82.0548620450638</v>
      </c>
      <c r="G57" s="7">
        <v>60.61946902654867</v>
      </c>
      <c r="H57" s="43">
        <v>12.555025359336591</v>
      </c>
      <c r="I57" s="7">
        <v>14.392691622859862</v>
      </c>
      <c r="J57" s="47">
        <v>6.481481481481481</v>
      </c>
      <c r="K57" s="48">
        <v>20.875684128225174</v>
      </c>
      <c r="L57" s="46">
        <v>77.43954564347352</v>
      </c>
      <c r="M57" s="1" t="s">
        <v>43</v>
      </c>
      <c r="N57" s="7">
        <f t="shared" si="9"/>
        <v>11.995397222746558</v>
      </c>
      <c r="O57" s="7">
        <f t="shared" si="10"/>
        <v>65.45705072130764</v>
      </c>
      <c r="P57" s="7">
        <f t="shared" si="2"/>
        <v>13.576220647975777</v>
      </c>
      <c r="Q57" s="6">
        <f t="shared" si="11"/>
        <v>77.43954564347352</v>
      </c>
      <c r="R57" s="9">
        <f t="shared" si="4"/>
        <v>30.342889530676658</v>
      </c>
      <c r="S57" s="42">
        <f t="shared" si="5"/>
        <v>45</v>
      </c>
      <c r="T57" s="31">
        <f t="shared" si="6"/>
        <v>42.117053558875874</v>
      </c>
      <c r="U57" s="29">
        <f t="shared" si="7"/>
        <v>18</v>
      </c>
    </row>
    <row r="58" spans="1:21" ht="12.75">
      <c r="A58" s="1"/>
      <c r="B58" s="5"/>
      <c r="C58" s="5"/>
      <c r="D58" s="7"/>
      <c r="E58" s="7"/>
      <c r="F58" s="51"/>
      <c r="G58" s="48"/>
      <c r="H58" s="43"/>
      <c r="I58" s="5"/>
      <c r="J58" s="52"/>
      <c r="K58" s="7"/>
      <c r="L58" s="46"/>
      <c r="M58" s="1"/>
      <c r="N58" s="7"/>
      <c r="O58" s="7"/>
      <c r="P58" s="7"/>
      <c r="Q58" s="6"/>
      <c r="R58" s="9"/>
      <c r="S58" s="42"/>
      <c r="T58" s="31"/>
      <c r="U58" s="29"/>
    </row>
    <row r="59" spans="1:21" ht="12.75">
      <c r="A59" s="1" t="s">
        <v>97</v>
      </c>
      <c r="B59" s="5">
        <v>24.405669815533987</v>
      </c>
      <c r="C59" s="5">
        <v>52.04729378408541</v>
      </c>
      <c r="D59" s="7">
        <v>99.98482659795967</v>
      </c>
      <c r="E59" s="7">
        <v>33.193277310924366</v>
      </c>
      <c r="F59" s="43">
        <v>72.66886403295463</v>
      </c>
      <c r="G59" s="53">
        <v>92.47787610619469</v>
      </c>
      <c r="H59" s="45">
        <v>25.749548981063928</v>
      </c>
      <c r="I59" s="5">
        <v>16.984127758964075</v>
      </c>
      <c r="J59" s="47">
        <v>41.1745078411745</v>
      </c>
      <c r="K59" s="48">
        <v>15.19416210581183</v>
      </c>
      <c r="L59" s="46">
        <v>97.15924380240791</v>
      </c>
      <c r="M59" s="1" t="s">
        <v>97</v>
      </c>
      <c r="N59" s="7">
        <f>AVERAGE(B59:C59)</f>
        <v>38.2264817998097</v>
      </c>
      <c r="O59" s="7">
        <f>AVERAGE(D59:G59)</f>
        <v>74.58121101200834</v>
      </c>
      <c r="P59" s="7">
        <f>AVERAGE(H59:K59)</f>
        <v>24.775586671753583</v>
      </c>
      <c r="Q59" s="6">
        <f>AVERAGE(L59)</f>
        <v>97.15924380240791</v>
      </c>
      <c r="R59" s="9">
        <f t="shared" si="4"/>
        <v>45.861093161190546</v>
      </c>
      <c r="S59" s="42">
        <f t="shared" si="5"/>
        <v>9</v>
      </c>
      <c r="T59" s="31">
        <f t="shared" si="6"/>
        <v>58.68563082149488</v>
      </c>
      <c r="U59" s="29">
        <f t="shared" si="7"/>
        <v>6</v>
      </c>
    </row>
    <row r="60" spans="1:21" ht="12.75">
      <c r="A60" s="1" t="s">
        <v>98</v>
      </c>
      <c r="B60" s="5">
        <v>15.360689075695994</v>
      </c>
      <c r="C60" s="5">
        <v>49.61550983990673</v>
      </c>
      <c r="D60" s="7">
        <v>99.91630711157072</v>
      </c>
      <c r="E60" s="7">
        <v>19.387755102040817</v>
      </c>
      <c r="F60" s="43">
        <v>86.78669465345786</v>
      </c>
      <c r="G60" s="53">
        <v>93.36283185840708</v>
      </c>
      <c r="H60" s="45">
        <v>11.244618640056933</v>
      </c>
      <c r="I60" s="5">
        <v>22.884176047062894</v>
      </c>
      <c r="J60" s="47">
        <v>25.934267600934266</v>
      </c>
      <c r="K60" s="48">
        <v>30.46651029450091</v>
      </c>
      <c r="L60" s="46">
        <v>95.38165306022485</v>
      </c>
      <c r="M60" s="1" t="s">
        <v>98</v>
      </c>
      <c r="N60" s="7">
        <f>AVERAGE(B60:C60)</f>
        <v>32.48809945780136</v>
      </c>
      <c r="O60" s="7">
        <f>AVERAGE(D60:G60)</f>
        <v>74.86339718136912</v>
      </c>
      <c r="P60" s="7">
        <f>AVERAGE(H60:K60)</f>
        <v>22.63239314563875</v>
      </c>
      <c r="Q60" s="6">
        <f>AVERAGE(L60)</f>
        <v>95.38165306022485</v>
      </c>
      <c r="R60" s="9">
        <f t="shared" si="4"/>
        <v>43.32796326160308</v>
      </c>
      <c r="S60" s="42">
        <f t="shared" si="5"/>
        <v>11</v>
      </c>
      <c r="T60" s="31">
        <f t="shared" si="6"/>
        <v>56.341385711258525</v>
      </c>
      <c r="U60" s="29">
        <f t="shared" si="7"/>
        <v>8</v>
      </c>
    </row>
    <row r="61" spans="1:21" ht="12.75">
      <c r="A61" s="1" t="s">
        <v>99</v>
      </c>
      <c r="B61" s="5">
        <v>43.11958259640928</v>
      </c>
      <c r="C61" s="5">
        <v>53.70551367650254</v>
      </c>
      <c r="D61" s="7">
        <v>99.97277206670442</v>
      </c>
      <c r="E61" s="7">
        <v>45.25810324129652</v>
      </c>
      <c r="F61" s="43">
        <v>77.9540348409121</v>
      </c>
      <c r="G61" s="7"/>
      <c r="H61" s="46">
        <v>90.2936254334745</v>
      </c>
      <c r="I61" s="5">
        <v>75.50809279564825</v>
      </c>
      <c r="J61" s="47">
        <v>40.131798465131794</v>
      </c>
      <c r="K61" s="48">
        <v>10.190252801667969</v>
      </c>
      <c r="L61" s="46"/>
      <c r="M61" s="1" t="s">
        <v>99</v>
      </c>
      <c r="N61" s="7">
        <f>AVERAGE(B61:C61)</f>
        <v>48.41254813645591</v>
      </c>
      <c r="O61" s="7">
        <f>AVERAGE(D61:G61)</f>
        <v>74.39497004963768</v>
      </c>
      <c r="P61" s="7">
        <f>AVERAGE(H61:K61)</f>
        <v>54.03094237398063</v>
      </c>
      <c r="Q61" s="30">
        <v>52.364893323124235</v>
      </c>
      <c r="R61" s="9">
        <f t="shared" si="4"/>
        <v>58.946153520024744</v>
      </c>
      <c r="S61" s="42">
        <f t="shared" si="5"/>
        <v>2</v>
      </c>
      <c r="T61" s="31">
        <f t="shared" si="6"/>
        <v>57.30083847079962</v>
      </c>
      <c r="U61" s="29">
        <f t="shared" si="7"/>
        <v>7</v>
      </c>
    </row>
    <row r="62" spans="1:21" ht="12.75">
      <c r="A62" s="1" t="s">
        <v>100</v>
      </c>
      <c r="B62" s="5">
        <v>11.935233717131295</v>
      </c>
      <c r="C62" s="5">
        <v>47.83957955188994</v>
      </c>
      <c r="D62" s="7">
        <v>99.99111217497133</v>
      </c>
      <c r="E62" s="7">
        <v>21.668667466986793</v>
      </c>
      <c r="F62" s="43">
        <v>79.62574028708018</v>
      </c>
      <c r="G62" s="53">
        <v>97.78761061946902</v>
      </c>
      <c r="H62" s="51">
        <v>13.004512845217922</v>
      </c>
      <c r="I62" s="5">
        <v>14.488012091794685</v>
      </c>
      <c r="J62" s="47">
        <v>37.52919586252919</v>
      </c>
      <c r="K62" s="48">
        <v>39.27547563200417</v>
      </c>
      <c r="L62" s="46">
        <v>84.63362743770709</v>
      </c>
      <c r="M62" s="1" t="s">
        <v>100</v>
      </c>
      <c r="N62" s="7">
        <f>AVERAGE(B62:C62)</f>
        <v>29.88740663451062</v>
      </c>
      <c r="O62" s="7">
        <f>AVERAGE(D62:G62)</f>
        <v>74.76828263712683</v>
      </c>
      <c r="P62" s="7">
        <f>AVERAGE(H62:K62)</f>
        <v>26.07429910788649</v>
      </c>
      <c r="Q62" s="6">
        <f>AVERAGE(L62)</f>
        <v>84.63362743770709</v>
      </c>
      <c r="R62" s="9">
        <f t="shared" si="4"/>
        <v>43.57666279317465</v>
      </c>
      <c r="S62" s="42">
        <f t="shared" si="5"/>
        <v>10</v>
      </c>
      <c r="T62" s="31">
        <f t="shared" si="6"/>
        <v>53.84090395430776</v>
      </c>
      <c r="U62" s="29">
        <f t="shared" si="7"/>
        <v>10</v>
      </c>
    </row>
    <row r="63" spans="1:21" ht="12.75">
      <c r="A63" s="1" t="s">
        <v>101</v>
      </c>
      <c r="B63" s="5">
        <v>21.86378626163146</v>
      </c>
      <c r="C63" s="5">
        <v>50.56728233912385</v>
      </c>
      <c r="D63" s="7">
        <v>99.98124850693628</v>
      </c>
      <c r="E63" s="7">
        <v>23.469387755102037</v>
      </c>
      <c r="F63" s="43">
        <v>83.81930737491348</v>
      </c>
      <c r="G63" s="53">
        <v>98.23008849557522</v>
      </c>
      <c r="H63" s="46">
        <v>13.890723052777522</v>
      </c>
      <c r="I63" s="5">
        <v>26.656835343185435</v>
      </c>
      <c r="J63" s="47">
        <v>58.55021688355021</v>
      </c>
      <c r="K63" s="48">
        <v>25.149856658848055</v>
      </c>
      <c r="L63" s="46">
        <v>99.99855125598658</v>
      </c>
      <c r="M63" s="1" t="s">
        <v>101</v>
      </c>
      <c r="N63" s="7">
        <f>AVERAGE(B63:C63)</f>
        <v>36.215534300377655</v>
      </c>
      <c r="O63" s="7">
        <f>AVERAGE(D63:G63)</f>
        <v>76.37500803313175</v>
      </c>
      <c r="P63" s="7">
        <f>AVERAGE(H63:K63)</f>
        <v>31.061907984590306</v>
      </c>
      <c r="Q63" s="6">
        <f>AVERAGE(L63)</f>
        <v>99.99855125598658</v>
      </c>
      <c r="R63" s="9">
        <f t="shared" si="4"/>
        <v>47.88415010603324</v>
      </c>
      <c r="S63" s="42">
        <f t="shared" si="5"/>
        <v>6</v>
      </c>
      <c r="T63" s="31">
        <f t="shared" si="6"/>
        <v>60.91275039352158</v>
      </c>
      <c r="U63" s="29">
        <f t="shared" si="7"/>
        <v>3</v>
      </c>
    </row>
    <row r="64" spans="1:21" ht="12.75">
      <c r="A64" s="62" t="s">
        <v>103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ht="12.75">
      <c r="M65" s="3"/>
    </row>
    <row r="66" spans="12:13" ht="12.75">
      <c r="L66" s="8"/>
      <c r="M66" s="3"/>
    </row>
    <row r="67" ht="12.75">
      <c r="M67" s="3"/>
    </row>
    <row r="68" ht="12.75">
      <c r="M68" s="3"/>
    </row>
    <row r="69" ht="12.75">
      <c r="M69" s="3"/>
    </row>
  </sheetData>
  <mergeCells count="6">
    <mergeCell ref="A64:U64"/>
    <mergeCell ref="A1:U1"/>
    <mergeCell ref="B6:C6"/>
    <mergeCell ref="D6:G6"/>
    <mergeCell ref="H6:K6"/>
    <mergeCell ref="M6:U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69"/>
  <sheetViews>
    <sheetView workbookViewId="0" topLeftCell="A1">
      <selection activeCell="B4" sqref="B4"/>
    </sheetView>
  </sheetViews>
  <sheetFormatPr defaultColWidth="9.140625" defaultRowHeight="12.75"/>
  <cols>
    <col min="1" max="1" width="24.00390625" style="3" customWidth="1"/>
    <col min="2" max="6" width="10.421875" style="2" customWidth="1"/>
    <col min="7" max="7" width="12.140625" style="2" customWidth="1"/>
    <col min="8" max="8" width="10.421875" style="2" customWidth="1"/>
    <col min="9" max="9" width="11.00390625" style="2" customWidth="1"/>
    <col min="10" max="10" width="11.8515625" style="2" customWidth="1"/>
    <col min="11" max="11" width="10.421875" style="2" customWidth="1"/>
    <col min="12" max="12" width="16.140625" style="2" customWidth="1"/>
    <col min="13" max="13" width="14.28125" style="2" customWidth="1"/>
    <col min="14" max="20" width="13.00390625" style="2" customWidth="1"/>
    <col min="21" max="21" width="7.57421875" style="2" customWidth="1"/>
    <col min="22" max="16384" width="9.140625" style="2" customWidth="1"/>
  </cols>
  <sheetData>
    <row r="1" spans="1:21" ht="28.5" customHeight="1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8"/>
    </row>
    <row r="2" spans="1:21" s="18" customFormat="1" ht="12">
      <c r="A2" s="14" t="s">
        <v>49</v>
      </c>
      <c r="B2" s="15" t="s">
        <v>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8" customFormat="1" ht="12">
      <c r="A3" s="19" t="s">
        <v>50</v>
      </c>
      <c r="B3" s="20">
        <v>2006</v>
      </c>
      <c r="U3" s="21"/>
    </row>
    <row r="4" spans="1:21" s="18" customFormat="1" ht="12">
      <c r="A4" s="19" t="s">
        <v>77</v>
      </c>
      <c r="B4" s="20" t="s">
        <v>92</v>
      </c>
      <c r="U4" s="21"/>
    </row>
    <row r="5" spans="1:21" s="18" customFormat="1" ht="12">
      <c r="A5" s="22" t="s">
        <v>51</v>
      </c>
      <c r="B5" s="23">
        <v>40042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1" s="12" customFormat="1" ht="27" customHeight="1">
      <c r="A6" s="10"/>
      <c r="B6" s="59" t="s">
        <v>44</v>
      </c>
      <c r="C6" s="59"/>
      <c r="D6" s="59" t="s">
        <v>45</v>
      </c>
      <c r="E6" s="59"/>
      <c r="F6" s="59"/>
      <c r="G6" s="59"/>
      <c r="H6" s="59" t="s">
        <v>46</v>
      </c>
      <c r="I6" s="59"/>
      <c r="J6" s="59"/>
      <c r="K6" s="59"/>
      <c r="L6" s="13" t="s">
        <v>47</v>
      </c>
      <c r="M6" s="60"/>
      <c r="N6" s="61"/>
      <c r="O6" s="61"/>
      <c r="P6" s="61"/>
      <c r="Q6" s="61"/>
      <c r="R6" s="61"/>
      <c r="S6" s="61"/>
      <c r="T6" s="61"/>
      <c r="U6" s="61"/>
    </row>
    <row r="7" spans="1:21" s="12" customFormat="1" ht="96">
      <c r="A7" s="10" t="s">
        <v>85</v>
      </c>
      <c r="B7" s="10" t="s">
        <v>84</v>
      </c>
      <c r="C7" s="11" t="s">
        <v>58</v>
      </c>
      <c r="D7" s="10" t="s">
        <v>59</v>
      </c>
      <c r="E7" s="10" t="s">
        <v>60</v>
      </c>
      <c r="F7" s="10" t="s">
        <v>63</v>
      </c>
      <c r="G7" s="10" t="s">
        <v>74</v>
      </c>
      <c r="H7" s="11" t="s">
        <v>75</v>
      </c>
      <c r="I7" s="10" t="s">
        <v>82</v>
      </c>
      <c r="J7" s="10" t="s">
        <v>78</v>
      </c>
      <c r="K7" s="10" t="s">
        <v>62</v>
      </c>
      <c r="L7" s="10" t="s">
        <v>80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s="41" customFormat="1" ht="54">
      <c r="A8" s="38" t="s">
        <v>0</v>
      </c>
      <c r="B8" s="39" t="s">
        <v>93</v>
      </c>
      <c r="C8" s="40" t="s">
        <v>93</v>
      </c>
      <c r="D8" s="39" t="s">
        <v>94</v>
      </c>
      <c r="E8" s="39" t="s">
        <v>95</v>
      </c>
      <c r="F8" s="39" t="s">
        <v>76</v>
      </c>
      <c r="G8" s="39" t="s">
        <v>64</v>
      </c>
      <c r="H8" s="39" t="s">
        <v>96</v>
      </c>
      <c r="I8" s="39" t="s">
        <v>107</v>
      </c>
      <c r="J8" s="39" t="s">
        <v>79</v>
      </c>
      <c r="K8" s="39" t="s">
        <v>79</v>
      </c>
      <c r="L8" s="39" t="s">
        <v>81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s="41" customFormat="1" ht="54">
      <c r="A9" s="38" t="s">
        <v>52</v>
      </c>
      <c r="B9" s="39" t="s">
        <v>57</v>
      </c>
      <c r="C9" s="40" t="s">
        <v>57</v>
      </c>
      <c r="D9" s="39" t="s">
        <v>57</v>
      </c>
      <c r="E9" s="39" t="s">
        <v>57</v>
      </c>
      <c r="F9" s="39" t="s">
        <v>57</v>
      </c>
      <c r="G9" s="39"/>
      <c r="H9" s="39" t="s">
        <v>86</v>
      </c>
      <c r="I9" s="39" t="s">
        <v>102</v>
      </c>
      <c r="J9" s="39" t="s">
        <v>57</v>
      </c>
      <c r="K9" s="39" t="s">
        <v>57</v>
      </c>
      <c r="L9" s="39" t="s">
        <v>61</v>
      </c>
      <c r="M9" s="39"/>
      <c r="N9" s="39" t="s">
        <v>65</v>
      </c>
      <c r="O9" s="39" t="s">
        <v>66</v>
      </c>
      <c r="P9" s="39" t="s">
        <v>67</v>
      </c>
      <c r="Q9" s="39" t="s">
        <v>83</v>
      </c>
      <c r="R9" s="38" t="s">
        <v>114</v>
      </c>
      <c r="S9" s="38" t="s">
        <v>115</v>
      </c>
      <c r="T9" s="38" t="s">
        <v>116</v>
      </c>
      <c r="U9" s="38" t="s">
        <v>117</v>
      </c>
    </row>
    <row r="10" spans="1:21" ht="12.75">
      <c r="A10" s="1" t="s">
        <v>1</v>
      </c>
      <c r="B10" s="5">
        <v>14.39958235582318</v>
      </c>
      <c r="C10" s="5">
        <v>82.9058419591007</v>
      </c>
      <c r="D10" s="7">
        <v>99.87322651296566</v>
      </c>
      <c r="E10" s="7">
        <v>31.572629051620645</v>
      </c>
      <c r="F10" s="43">
        <v>88.77333535391416</v>
      </c>
      <c r="G10" s="7">
        <v>50.442477876106196</v>
      </c>
      <c r="H10" s="45">
        <v>4.963554575647903</v>
      </c>
      <c r="I10" s="5">
        <v>4.143274245952275</v>
      </c>
      <c r="J10" s="47">
        <v>15.348682015348679</v>
      </c>
      <c r="K10" s="48">
        <v>4.951785248892363</v>
      </c>
      <c r="L10" s="46">
        <v>1.128042118500578</v>
      </c>
      <c r="M10" s="1" t="s">
        <v>1</v>
      </c>
      <c r="N10" s="7">
        <f aca="true" t="shared" si="0" ref="N10:N48">AVERAGE(B10:C10)</f>
        <v>48.65271215746194</v>
      </c>
      <c r="O10" s="7">
        <f aca="true" t="shared" si="1" ref="O10:O48">AVERAGE(D10:G10)</f>
        <v>67.66541719865167</v>
      </c>
      <c r="P10" s="7">
        <f aca="true" t="shared" si="2" ref="P10:P57">AVERAGE(H10:K10)</f>
        <v>7.351824021460305</v>
      </c>
      <c r="Q10" s="6">
        <f aca="true" t="shared" si="3" ref="Q10:Q15">AVERAGE(L10)</f>
        <v>1.128042118500578</v>
      </c>
      <c r="R10" s="9">
        <f>AVERAGE(N10:P10)</f>
        <v>41.22331779252464</v>
      </c>
      <c r="S10" s="42">
        <f>RANK(R10,R$10:R$63)</f>
        <v>14</v>
      </c>
      <c r="T10" s="31">
        <f>AVERAGE(N10:Q10)</f>
        <v>31.199498874018623</v>
      </c>
      <c r="U10" s="29">
        <f>RANK(T10,T$10:T$63)</f>
        <v>44</v>
      </c>
    </row>
    <row r="11" spans="1:21" ht="12.75">
      <c r="A11" s="1" t="s">
        <v>2</v>
      </c>
      <c r="B11" s="5">
        <v>3.70287643767891</v>
      </c>
      <c r="C11" s="5">
        <v>44.33301771462867</v>
      </c>
      <c r="D11" s="7">
        <v>99.96415212014809</v>
      </c>
      <c r="E11" s="7">
        <v>24.789915966386552</v>
      </c>
      <c r="F11" s="43">
        <v>59.224938246351535</v>
      </c>
      <c r="G11" s="7">
        <v>89.38053097345133</v>
      </c>
      <c r="H11" s="45">
        <v>1.992259211385102</v>
      </c>
      <c r="I11" s="5">
        <v>0.3468477928994475</v>
      </c>
      <c r="J11" s="47">
        <v>11.586586586586584</v>
      </c>
      <c r="K11" s="48">
        <v>3.9874902267396397</v>
      </c>
      <c r="L11" s="46">
        <v>43.632050171641936</v>
      </c>
      <c r="M11" s="1" t="s">
        <v>2</v>
      </c>
      <c r="N11" s="7">
        <f t="shared" si="0"/>
        <v>24.01794707615379</v>
      </c>
      <c r="O11" s="7">
        <f t="shared" si="1"/>
        <v>68.33988432658438</v>
      </c>
      <c r="P11" s="7">
        <f t="shared" si="2"/>
        <v>4.478295954402693</v>
      </c>
      <c r="Q11" s="6">
        <f t="shared" si="3"/>
        <v>43.632050171641936</v>
      </c>
      <c r="R11" s="9">
        <f aca="true" t="shared" si="4" ref="R11:R63">AVERAGE(N11:P11)</f>
        <v>32.27870911904696</v>
      </c>
      <c r="S11" s="42">
        <f aca="true" t="shared" si="5" ref="S11:S63">RANK(R11,R$10:R$63)</f>
        <v>41</v>
      </c>
      <c r="T11" s="31">
        <f aca="true" t="shared" si="6" ref="T11:T63">AVERAGE(N11:Q11)</f>
        <v>35.1170443821957</v>
      </c>
      <c r="U11" s="29">
        <f aca="true" t="shared" si="7" ref="U11:U63">RANK(T11,T$10:T$63)</f>
        <v>38</v>
      </c>
    </row>
    <row r="12" spans="1:21" ht="12.75">
      <c r="A12" s="1" t="s">
        <v>3</v>
      </c>
      <c r="B12" s="5">
        <v>42.39168511679768</v>
      </c>
      <c r="C12" s="5">
        <v>48.451100927744235</v>
      </c>
      <c r="D12" s="7">
        <v>99.88998805166342</v>
      </c>
      <c r="E12" s="7">
        <v>29.89195678271308</v>
      </c>
      <c r="F12" s="43">
        <v>99.68298839225972</v>
      </c>
      <c r="G12" s="7">
        <v>55.309734513274336</v>
      </c>
      <c r="H12" s="45">
        <v>50.6768941218203</v>
      </c>
      <c r="I12" s="5">
        <v>5.9716827038095985</v>
      </c>
      <c r="J12" s="47">
        <v>42.68435101768435</v>
      </c>
      <c r="K12" s="48">
        <v>11.154547823820693</v>
      </c>
      <c r="L12" s="46">
        <v>75.86172032557822</v>
      </c>
      <c r="M12" s="1" t="s">
        <v>3</v>
      </c>
      <c r="N12" s="7">
        <f t="shared" si="0"/>
        <v>45.42139302227096</v>
      </c>
      <c r="O12" s="7">
        <f t="shared" si="1"/>
        <v>71.19366693497764</v>
      </c>
      <c r="P12" s="7">
        <f t="shared" si="2"/>
        <v>27.621868916783736</v>
      </c>
      <c r="Q12" s="6">
        <f t="shared" si="3"/>
        <v>75.86172032557822</v>
      </c>
      <c r="R12" s="9">
        <f t="shared" si="4"/>
        <v>48.07897629134411</v>
      </c>
      <c r="S12" s="42">
        <f t="shared" si="5"/>
        <v>6</v>
      </c>
      <c r="T12" s="31">
        <f t="shared" si="6"/>
        <v>55.024662299902644</v>
      </c>
      <c r="U12" s="29">
        <f t="shared" si="7"/>
        <v>10</v>
      </c>
    </row>
    <row r="13" spans="1:21" ht="12.75">
      <c r="A13" s="1" t="s">
        <v>4</v>
      </c>
      <c r="B13" s="5">
        <v>3.1125579804595285</v>
      </c>
      <c r="C13" s="5">
        <v>49.00132100187574</v>
      </c>
      <c r="D13" s="7">
        <v>99.97801483109163</v>
      </c>
      <c r="E13" s="7">
        <v>21.908763505402156</v>
      </c>
      <c r="F13" s="43">
        <v>74.41814561386381</v>
      </c>
      <c r="G13" s="7">
        <v>88.05309734513274</v>
      </c>
      <c r="H13" s="45">
        <v>1.7813687758429753</v>
      </c>
      <c r="I13" s="5">
        <v>1.195424436671642</v>
      </c>
      <c r="J13" s="47">
        <v>6.498164831498165</v>
      </c>
      <c r="K13" s="48">
        <v>1.6158457127964554</v>
      </c>
      <c r="L13" s="46">
        <v>13.532965887256546</v>
      </c>
      <c r="M13" s="1" t="s">
        <v>4</v>
      </c>
      <c r="N13" s="7">
        <f t="shared" si="0"/>
        <v>26.056939491167633</v>
      </c>
      <c r="O13" s="7">
        <f t="shared" si="1"/>
        <v>71.08950532387259</v>
      </c>
      <c r="P13" s="7">
        <f t="shared" si="2"/>
        <v>2.772700939202309</v>
      </c>
      <c r="Q13" s="6">
        <f t="shared" si="3"/>
        <v>13.532965887256546</v>
      </c>
      <c r="R13" s="9">
        <f t="shared" si="4"/>
        <v>33.30638191808084</v>
      </c>
      <c r="S13" s="42">
        <f t="shared" si="5"/>
        <v>37</v>
      </c>
      <c r="T13" s="31">
        <f t="shared" si="6"/>
        <v>28.36302791037477</v>
      </c>
      <c r="U13" s="29">
        <f t="shared" si="7"/>
        <v>47</v>
      </c>
    </row>
    <row r="14" spans="1:21" ht="12.75">
      <c r="A14" s="1" t="s">
        <v>5</v>
      </c>
      <c r="B14" s="5">
        <v>0.582763084322477</v>
      </c>
      <c r="C14" s="5">
        <v>45.58236457753789</v>
      </c>
      <c r="D14" s="7">
        <v>99.97345132997356</v>
      </c>
      <c r="E14" s="7">
        <v>24.009603841536613</v>
      </c>
      <c r="F14" s="43">
        <v>78.25822800341163</v>
      </c>
      <c r="G14" s="7">
        <v>84.070796460177</v>
      </c>
      <c r="H14" s="45">
        <v>1.4432806359166954</v>
      </c>
      <c r="I14" s="5">
        <v>0.11086097501186704</v>
      </c>
      <c r="J14" s="47">
        <v>2.460794127460794</v>
      </c>
      <c r="K14" s="48">
        <v>1.6940317956737032</v>
      </c>
      <c r="L14" s="46">
        <v>39.99550820427075</v>
      </c>
      <c r="M14" s="1" t="s">
        <v>5</v>
      </c>
      <c r="N14" s="7">
        <f t="shared" si="0"/>
        <v>23.082563830930184</v>
      </c>
      <c r="O14" s="7">
        <f t="shared" si="1"/>
        <v>71.5780199087747</v>
      </c>
      <c r="P14" s="7">
        <f t="shared" si="2"/>
        <v>1.427241883515765</v>
      </c>
      <c r="Q14" s="6">
        <f t="shared" si="3"/>
        <v>39.99550820427075</v>
      </c>
      <c r="R14" s="9">
        <f t="shared" si="4"/>
        <v>32.02927520774022</v>
      </c>
      <c r="S14" s="42">
        <f t="shared" si="5"/>
        <v>44</v>
      </c>
      <c r="T14" s="31">
        <f t="shared" si="6"/>
        <v>34.02083345687285</v>
      </c>
      <c r="U14" s="29">
        <f t="shared" si="7"/>
        <v>41</v>
      </c>
    </row>
    <row r="15" spans="1:21" ht="12.75">
      <c r="A15" s="1" t="s">
        <v>6</v>
      </c>
      <c r="B15" s="5">
        <v>6.342215382847639</v>
      </c>
      <c r="C15" s="5">
        <v>45.539985632904724</v>
      </c>
      <c r="D15" s="7">
        <v>99.953580487579</v>
      </c>
      <c r="E15" s="7">
        <v>28.031212484993993</v>
      </c>
      <c r="F15" s="43">
        <v>83.36241390364931</v>
      </c>
      <c r="G15" s="7">
        <v>83.6283185840708</v>
      </c>
      <c r="H15" s="43">
        <v>2.4467499476814747</v>
      </c>
      <c r="I15" s="5">
        <v>3.969034954434522</v>
      </c>
      <c r="J15" s="47">
        <v>14.89823156489823</v>
      </c>
      <c r="K15" s="48">
        <v>5.264529580401355</v>
      </c>
      <c r="L15" s="46">
        <v>63.39039919079182</v>
      </c>
      <c r="M15" s="1" t="s">
        <v>6</v>
      </c>
      <c r="N15" s="7">
        <f t="shared" si="0"/>
        <v>25.941100507876182</v>
      </c>
      <c r="O15" s="7">
        <f t="shared" si="1"/>
        <v>73.74388136507326</v>
      </c>
      <c r="P15" s="7">
        <f t="shared" si="2"/>
        <v>6.6446365118538955</v>
      </c>
      <c r="Q15" s="6">
        <f t="shared" si="3"/>
        <v>63.39039919079182</v>
      </c>
      <c r="R15" s="9">
        <f t="shared" si="4"/>
        <v>35.44320612826778</v>
      </c>
      <c r="S15" s="42">
        <f t="shared" si="5"/>
        <v>28</v>
      </c>
      <c r="T15" s="31">
        <f t="shared" si="6"/>
        <v>42.43000439389879</v>
      </c>
      <c r="U15" s="29">
        <f t="shared" si="7"/>
        <v>18</v>
      </c>
    </row>
    <row r="16" spans="1:21" ht="12.75">
      <c r="A16" s="1" t="s">
        <v>53</v>
      </c>
      <c r="B16" s="5">
        <v>9.003900180299368</v>
      </c>
      <c r="C16" s="5">
        <v>64.29991770843414</v>
      </c>
      <c r="D16" s="7">
        <v>99.95419278123006</v>
      </c>
      <c r="E16" s="7">
        <v>22.268907563025206</v>
      </c>
      <c r="F16" s="43">
        <v>92.06102923139233</v>
      </c>
      <c r="G16" s="7">
        <v>80.08849557522123</v>
      </c>
      <c r="H16" s="43">
        <v>21.989614003044526</v>
      </c>
      <c r="I16" s="5">
        <v>12.746561406707091</v>
      </c>
      <c r="J16" s="47">
        <v>31.014347681014346</v>
      </c>
      <c r="K16" s="48">
        <v>17.72217878550951</v>
      </c>
      <c r="L16" s="46"/>
      <c r="M16" s="1" t="s">
        <v>53</v>
      </c>
      <c r="N16" s="7">
        <f t="shared" si="0"/>
        <v>36.65190894436675</v>
      </c>
      <c r="O16" s="7">
        <f t="shared" si="1"/>
        <v>73.5931562877172</v>
      </c>
      <c r="P16" s="7">
        <f t="shared" si="2"/>
        <v>20.86817546906887</v>
      </c>
      <c r="Q16" s="49">
        <v>52.364893323124235</v>
      </c>
      <c r="R16" s="9">
        <f t="shared" si="4"/>
        <v>43.70441356705094</v>
      </c>
      <c r="S16" s="42">
        <f t="shared" si="5"/>
        <v>11</v>
      </c>
      <c r="T16" s="31">
        <f t="shared" si="6"/>
        <v>45.86953350606926</v>
      </c>
      <c r="U16" s="29">
        <f t="shared" si="7"/>
        <v>15</v>
      </c>
    </row>
    <row r="17" spans="1:21" ht="12.75">
      <c r="A17" s="1" t="s">
        <v>54</v>
      </c>
      <c r="B17" s="5">
        <v>1.7493143202642512</v>
      </c>
      <c r="C17" s="5">
        <v>48.55283891963298</v>
      </c>
      <c r="D17" s="7">
        <v>99.93647453370251</v>
      </c>
      <c r="E17" s="7">
        <v>29.291716686674665</v>
      </c>
      <c r="F17" s="43">
        <v>19.756208356498156</v>
      </c>
      <c r="G17" s="7">
        <v>96.90265486725664</v>
      </c>
      <c r="H17" s="45">
        <v>1.5197807925886753</v>
      </c>
      <c r="I17" s="5">
        <v>0.5781014006132114</v>
      </c>
      <c r="J17" s="47">
        <v>2.3940607273940606</v>
      </c>
      <c r="K17" s="48">
        <v>0.7818608287724784</v>
      </c>
      <c r="L17" s="46">
        <v>43.544822735214815</v>
      </c>
      <c r="M17" s="1" t="s">
        <v>68</v>
      </c>
      <c r="N17" s="7">
        <f t="shared" si="0"/>
        <v>25.15107661994862</v>
      </c>
      <c r="O17" s="7">
        <f t="shared" si="1"/>
        <v>61.47176361103299</v>
      </c>
      <c r="P17" s="7">
        <f t="shared" si="2"/>
        <v>1.3184509373421065</v>
      </c>
      <c r="Q17" s="6">
        <f>AVERAGE(L17)</f>
        <v>43.544822735214815</v>
      </c>
      <c r="R17" s="9">
        <f t="shared" si="4"/>
        <v>29.31376372277457</v>
      </c>
      <c r="S17" s="42">
        <f t="shared" si="5"/>
        <v>48</v>
      </c>
      <c r="T17" s="31">
        <f t="shared" si="6"/>
        <v>32.87152847588463</v>
      </c>
      <c r="U17" s="29">
        <f t="shared" si="7"/>
        <v>43</v>
      </c>
    </row>
    <row r="18" spans="1:21" ht="12.75">
      <c r="A18" s="1" t="s">
        <v>7</v>
      </c>
      <c r="B18" s="5">
        <v>4.413991039042074</v>
      </c>
      <c r="C18" s="5">
        <v>35.00534464273665</v>
      </c>
      <c r="D18" s="7">
        <v>99.92678307325683</v>
      </c>
      <c r="E18" s="7">
        <v>26.23049219687875</v>
      </c>
      <c r="F18" s="43">
        <v>30.249015237181023</v>
      </c>
      <c r="G18" s="7">
        <v>69.91150442477877</v>
      </c>
      <c r="H18" s="43">
        <v>0.014526133287684201</v>
      </c>
      <c r="I18" s="5">
        <v>0</v>
      </c>
      <c r="J18" s="47">
        <v>3.8288288288288284</v>
      </c>
      <c r="K18" s="48">
        <v>1.4855355746677088</v>
      </c>
      <c r="L18" s="46">
        <v>17.51380543294735</v>
      </c>
      <c r="M18" s="1" t="s">
        <v>7</v>
      </c>
      <c r="N18" s="7">
        <f t="shared" si="0"/>
        <v>19.709667840889363</v>
      </c>
      <c r="O18" s="7">
        <f t="shared" si="1"/>
        <v>56.579448733023845</v>
      </c>
      <c r="P18" s="7">
        <f t="shared" si="2"/>
        <v>1.3322226341960552</v>
      </c>
      <c r="Q18" s="6">
        <f>AVERAGE(L18)</f>
        <v>17.51380543294735</v>
      </c>
      <c r="R18" s="9">
        <f t="shared" si="4"/>
        <v>25.873779736036422</v>
      </c>
      <c r="S18" s="42">
        <f t="shared" si="5"/>
        <v>51</v>
      </c>
      <c r="T18" s="31">
        <f t="shared" si="6"/>
        <v>23.783786160264153</v>
      </c>
      <c r="U18" s="29">
        <f t="shared" si="7"/>
        <v>52</v>
      </c>
    </row>
    <row r="19" spans="1:21" ht="12.75">
      <c r="A19" s="1" t="s">
        <v>8</v>
      </c>
      <c r="B19" s="5">
        <v>3.3429343015495565</v>
      </c>
      <c r="C19" s="5">
        <v>40.30325962963887</v>
      </c>
      <c r="D19" s="7">
        <v>99.96809376052678</v>
      </c>
      <c r="E19" s="7">
        <v>23.469387755102037</v>
      </c>
      <c r="F19" s="43">
        <v>53.80985868063719</v>
      </c>
      <c r="G19" s="7">
        <v>92.92035398230088</v>
      </c>
      <c r="H19" s="45">
        <v>12.030690746772004</v>
      </c>
      <c r="I19" s="5">
        <v>0.4704605075665221</v>
      </c>
      <c r="J19" s="47">
        <v>7.357357357357356</v>
      </c>
      <c r="K19" s="48">
        <v>8.65259317174876</v>
      </c>
      <c r="L19" s="46"/>
      <c r="M19" s="1" t="s">
        <v>8</v>
      </c>
      <c r="N19" s="7">
        <f t="shared" si="0"/>
        <v>21.823096965594214</v>
      </c>
      <c r="O19" s="7">
        <f t="shared" si="1"/>
        <v>67.54192354464172</v>
      </c>
      <c r="P19" s="7">
        <f t="shared" si="2"/>
        <v>7.127775445861161</v>
      </c>
      <c r="Q19" s="49">
        <v>52.364893323124235</v>
      </c>
      <c r="R19" s="9">
        <f t="shared" si="4"/>
        <v>32.16426531869903</v>
      </c>
      <c r="S19" s="42">
        <f t="shared" si="5"/>
        <v>43</v>
      </c>
      <c r="T19" s="31">
        <f t="shared" si="6"/>
        <v>37.21442231980534</v>
      </c>
      <c r="U19" s="29">
        <f t="shared" si="7"/>
        <v>33</v>
      </c>
    </row>
    <row r="20" spans="1:21" ht="12.75">
      <c r="A20" s="1" t="s">
        <v>9</v>
      </c>
      <c r="B20" s="5">
        <v>11.41866628725811</v>
      </c>
      <c r="C20" s="5">
        <v>53.128440823376025</v>
      </c>
      <c r="D20" s="7">
        <v>99.95595312547685</v>
      </c>
      <c r="E20" s="7">
        <v>35.35414165666266</v>
      </c>
      <c r="F20" s="43">
        <v>51.824832997316044</v>
      </c>
      <c r="G20" s="7">
        <v>86.72566371681415</v>
      </c>
      <c r="H20" s="45">
        <v>2.309306942193404</v>
      </c>
      <c r="I20" s="5">
        <v>2.6266231081032423</v>
      </c>
      <c r="J20" s="47">
        <v>13.972305638972305</v>
      </c>
      <c r="K20" s="48">
        <v>5.212405525149856</v>
      </c>
      <c r="L20" s="46">
        <v>78.51106035132271</v>
      </c>
      <c r="M20" s="1" t="s">
        <v>9</v>
      </c>
      <c r="N20" s="7">
        <f t="shared" si="0"/>
        <v>32.273553555317065</v>
      </c>
      <c r="O20" s="7">
        <f t="shared" si="1"/>
        <v>68.46514787406743</v>
      </c>
      <c r="P20" s="7">
        <f t="shared" si="2"/>
        <v>6.030160303604701</v>
      </c>
      <c r="Q20" s="6">
        <f>AVERAGE(L20)</f>
        <v>78.51106035132271</v>
      </c>
      <c r="R20" s="9">
        <f t="shared" si="4"/>
        <v>35.58962057766306</v>
      </c>
      <c r="S20" s="42">
        <f t="shared" si="5"/>
        <v>27</v>
      </c>
      <c r="T20" s="31">
        <f t="shared" si="6"/>
        <v>46.31998052107798</v>
      </c>
      <c r="U20" s="29">
        <f t="shared" si="7"/>
        <v>13</v>
      </c>
    </row>
    <row r="21" spans="1:21" ht="12.75">
      <c r="A21" s="1" t="s">
        <v>55</v>
      </c>
      <c r="B21" s="5">
        <v>0.40697879160086764</v>
      </c>
      <c r="C21" s="5">
        <v>47.434507243944154</v>
      </c>
      <c r="D21" s="7">
        <v>99.87412581926564</v>
      </c>
      <c r="E21" s="7">
        <v>24.609843937575025</v>
      </c>
      <c r="F21" s="43">
        <v>49.030410083795054</v>
      </c>
      <c r="G21" s="7">
        <v>34.51327433628319</v>
      </c>
      <c r="H21" s="45">
        <v>0.08815190149246115</v>
      </c>
      <c r="I21" s="5">
        <v>3.2815278179247387</v>
      </c>
      <c r="J21" s="47">
        <v>6.031031031031031</v>
      </c>
      <c r="K21" s="48">
        <v>0.755798801146729</v>
      </c>
      <c r="L21" s="46">
        <v>21.198372703395545</v>
      </c>
      <c r="M21" s="1" t="s">
        <v>69</v>
      </c>
      <c r="N21" s="7">
        <f t="shared" si="0"/>
        <v>23.920743017772512</v>
      </c>
      <c r="O21" s="7">
        <f t="shared" si="1"/>
        <v>52.006913544229725</v>
      </c>
      <c r="P21" s="7">
        <f t="shared" si="2"/>
        <v>2.53912738789874</v>
      </c>
      <c r="Q21" s="6">
        <f>AVERAGE(L21)</f>
        <v>21.198372703395545</v>
      </c>
      <c r="R21" s="9">
        <f t="shared" si="4"/>
        <v>26.155594649966996</v>
      </c>
      <c r="S21" s="42">
        <f t="shared" si="5"/>
        <v>50</v>
      </c>
      <c r="T21" s="31">
        <f t="shared" si="6"/>
        <v>24.916289163324134</v>
      </c>
      <c r="U21" s="29">
        <f t="shared" si="7"/>
        <v>50</v>
      </c>
    </row>
    <row r="22" spans="1:21" ht="12.75">
      <c r="A22" s="1" t="s">
        <v>48</v>
      </c>
      <c r="B22" s="5">
        <v>5.016019866795869</v>
      </c>
      <c r="C22" s="5">
        <v>39.910011834133016</v>
      </c>
      <c r="D22" s="7">
        <v>99.97705812226184</v>
      </c>
      <c r="E22" s="7">
        <v>24.18967587034814</v>
      </c>
      <c r="F22" s="43">
        <v>58.336810315267876</v>
      </c>
      <c r="G22" s="7">
        <v>83.1858407079646</v>
      </c>
      <c r="H22" s="45">
        <v>3.540531853646023</v>
      </c>
      <c r="I22" s="5">
        <v>4.780142347778748</v>
      </c>
      <c r="J22" s="47">
        <v>18.343343343343342</v>
      </c>
      <c r="K22" s="48">
        <v>3.935366171488141</v>
      </c>
      <c r="L22" s="46">
        <v>66.9878760536724</v>
      </c>
      <c r="M22" s="1" t="s">
        <v>48</v>
      </c>
      <c r="N22" s="7">
        <f t="shared" si="0"/>
        <v>22.463015850464444</v>
      </c>
      <c r="O22" s="7">
        <f t="shared" si="1"/>
        <v>66.42234625396061</v>
      </c>
      <c r="P22" s="7">
        <f t="shared" si="2"/>
        <v>7.649845929064064</v>
      </c>
      <c r="Q22" s="6">
        <f>AVERAGE(L22)</f>
        <v>66.9878760536724</v>
      </c>
      <c r="R22" s="9">
        <f t="shared" si="4"/>
        <v>32.1784026778297</v>
      </c>
      <c r="S22" s="42">
        <f t="shared" si="5"/>
        <v>42</v>
      </c>
      <c r="T22" s="31">
        <f t="shared" si="6"/>
        <v>40.88077102179038</v>
      </c>
      <c r="U22" s="29">
        <f t="shared" si="7"/>
        <v>23</v>
      </c>
    </row>
    <row r="23" spans="1:21" ht="12.75">
      <c r="A23" s="1" t="s">
        <v>10</v>
      </c>
      <c r="B23" s="5">
        <v>6.081506286455566</v>
      </c>
      <c r="C23" s="5">
        <v>50.54924526775507</v>
      </c>
      <c r="D23" s="7">
        <v>99.96732839346296</v>
      </c>
      <c r="E23" s="7">
        <v>23.589435774309724</v>
      </c>
      <c r="F23" s="43">
        <v>85.73179351533442</v>
      </c>
      <c r="G23" s="7">
        <v>86.72566371681415</v>
      </c>
      <c r="H23" s="45">
        <v>18.657086766803683</v>
      </c>
      <c r="I23" s="5">
        <v>12.368426128821612</v>
      </c>
      <c r="J23" s="47">
        <v>5.638972305638972</v>
      </c>
      <c r="K23" s="48">
        <v>3.4662496742246542</v>
      </c>
      <c r="L23" s="46">
        <v>29.39355304795063</v>
      </c>
      <c r="M23" s="1" t="s">
        <v>10</v>
      </c>
      <c r="N23" s="7">
        <f t="shared" si="0"/>
        <v>28.315375777105317</v>
      </c>
      <c r="O23" s="7">
        <f t="shared" si="1"/>
        <v>74.00355534998032</v>
      </c>
      <c r="P23" s="7">
        <f t="shared" si="2"/>
        <v>10.032683718872232</v>
      </c>
      <c r="Q23" s="6">
        <f>AVERAGE(L23)</f>
        <v>29.39355304795063</v>
      </c>
      <c r="R23" s="9">
        <f t="shared" si="4"/>
        <v>37.450538281985956</v>
      </c>
      <c r="S23" s="42">
        <f t="shared" si="5"/>
        <v>20</v>
      </c>
      <c r="T23" s="31">
        <f t="shared" si="6"/>
        <v>35.436291973477125</v>
      </c>
      <c r="U23" s="29">
        <f t="shared" si="7"/>
        <v>37</v>
      </c>
    </row>
    <row r="24" spans="1:21" ht="12.75">
      <c r="A24" s="1" t="s">
        <v>56</v>
      </c>
      <c r="B24" s="5">
        <v>90.960465120112</v>
      </c>
      <c r="C24" s="5">
        <v>22.299609717659695</v>
      </c>
      <c r="D24" s="7">
        <v>99.95791437857791</v>
      </c>
      <c r="E24" s="7">
        <v>40.7563025210084</v>
      </c>
      <c r="F24" s="43">
        <v>76.30758259774178</v>
      </c>
      <c r="G24" s="7">
        <v>42.92035398230089</v>
      </c>
      <c r="H24" s="45">
        <v>15.586576435421037</v>
      </c>
      <c r="I24" s="5">
        <v>2.0520205660730086</v>
      </c>
      <c r="J24" s="47">
        <v>14.60627293960627</v>
      </c>
      <c r="K24" s="48">
        <v>3.3098775084701586</v>
      </c>
      <c r="L24" s="46"/>
      <c r="M24" s="1" t="s">
        <v>70</v>
      </c>
      <c r="N24" s="7">
        <f t="shared" si="0"/>
        <v>56.63003741888585</v>
      </c>
      <c r="O24" s="7">
        <f t="shared" si="1"/>
        <v>64.98553836990725</v>
      </c>
      <c r="P24" s="7">
        <f t="shared" si="2"/>
        <v>8.88868686239262</v>
      </c>
      <c r="Q24" s="49">
        <v>52.364893323124235</v>
      </c>
      <c r="R24" s="9">
        <f t="shared" si="4"/>
        <v>43.50142088372857</v>
      </c>
      <c r="S24" s="42">
        <f t="shared" si="5"/>
        <v>12</v>
      </c>
      <c r="T24" s="31">
        <f t="shared" si="6"/>
        <v>45.71728899357748</v>
      </c>
      <c r="U24" s="29">
        <f t="shared" si="7"/>
        <v>16</v>
      </c>
    </row>
    <row r="25" spans="1:21" ht="12.75">
      <c r="A25" s="1" t="s">
        <v>11</v>
      </c>
      <c r="B25" s="5">
        <v>1.5530582690459935</v>
      </c>
      <c r="C25" s="5">
        <v>30.986970019648478</v>
      </c>
      <c r="D25" s="7">
        <v>99.85639800464979</v>
      </c>
      <c r="E25" s="7">
        <v>14.82593037214886</v>
      </c>
      <c r="F25" s="43">
        <v>84.18235759553967</v>
      </c>
      <c r="G25" s="7">
        <v>65.929203539823</v>
      </c>
      <c r="H25" s="45">
        <v>1.7692477544469796</v>
      </c>
      <c r="I25" s="5">
        <v>2.5541037900020984</v>
      </c>
      <c r="J25" s="47">
        <v>1.7517517517517516</v>
      </c>
      <c r="K25" s="48">
        <v>5.6033359395360955</v>
      </c>
      <c r="L25" s="46">
        <v>52.252125805718656</v>
      </c>
      <c r="M25" s="1" t="s">
        <v>11</v>
      </c>
      <c r="N25" s="7">
        <f t="shared" si="0"/>
        <v>16.270014144347236</v>
      </c>
      <c r="O25" s="7">
        <f t="shared" si="1"/>
        <v>66.19847237804034</v>
      </c>
      <c r="P25" s="7">
        <f t="shared" si="2"/>
        <v>2.919609808934231</v>
      </c>
      <c r="Q25" s="6">
        <f>AVERAGE(L25)</f>
        <v>52.252125805718656</v>
      </c>
      <c r="R25" s="9">
        <f t="shared" si="4"/>
        <v>28.462698777107263</v>
      </c>
      <c r="S25" s="42">
        <f t="shared" si="5"/>
        <v>49</v>
      </c>
      <c r="T25" s="31">
        <f t="shared" si="6"/>
        <v>34.41005553426011</v>
      </c>
      <c r="U25" s="29">
        <f t="shared" si="7"/>
        <v>40</v>
      </c>
    </row>
    <row r="26" spans="1:21" ht="12.75">
      <c r="A26" s="1" t="s">
        <v>12</v>
      </c>
      <c r="B26" s="5">
        <v>1.8198610003237574</v>
      </c>
      <c r="C26" s="5">
        <v>63.82631451035458</v>
      </c>
      <c r="D26" s="7">
        <v>99.88327195567835</v>
      </c>
      <c r="E26" s="7">
        <v>22.028811524609843</v>
      </c>
      <c r="F26" s="43">
        <v>77.35411223991211</v>
      </c>
      <c r="G26" s="7">
        <v>96.01769911504425</v>
      </c>
      <c r="H26" s="43">
        <v>0.40065842794744755</v>
      </c>
      <c r="I26" s="5">
        <v>0.680350904180058</v>
      </c>
      <c r="J26" s="47">
        <v>1.6933600266933602</v>
      </c>
      <c r="K26" s="48">
        <v>0.7818608287724784</v>
      </c>
      <c r="L26" s="46">
        <v>50.70598271041819</v>
      </c>
      <c r="M26" s="1" t="s">
        <v>12</v>
      </c>
      <c r="N26" s="7">
        <f t="shared" si="0"/>
        <v>32.82308775533917</v>
      </c>
      <c r="O26" s="7">
        <f t="shared" si="1"/>
        <v>73.82097370881114</v>
      </c>
      <c r="P26" s="7">
        <f t="shared" si="2"/>
        <v>0.8890575468983359</v>
      </c>
      <c r="Q26" s="6">
        <f>AVERAGE(L26)</f>
        <v>50.70598271041819</v>
      </c>
      <c r="R26" s="9">
        <f t="shared" si="4"/>
        <v>35.84437300368288</v>
      </c>
      <c r="S26" s="42">
        <f t="shared" si="5"/>
        <v>26</v>
      </c>
      <c r="T26" s="31">
        <f t="shared" si="6"/>
        <v>39.559775430366706</v>
      </c>
      <c r="U26" s="29">
        <f t="shared" si="7"/>
        <v>29</v>
      </c>
    </row>
    <row r="27" spans="1:21" ht="12.75">
      <c r="A27" s="1" t="s">
        <v>13</v>
      </c>
      <c r="B27" s="5">
        <v>47.326687331104814</v>
      </c>
      <c r="C27" s="5">
        <v>41.75081469480703</v>
      </c>
      <c r="D27" s="7">
        <v>99.98706529662135</v>
      </c>
      <c r="E27" s="7">
        <v>30.552220888355343</v>
      </c>
      <c r="F27" s="43">
        <v>75.05046326931398</v>
      </c>
      <c r="G27" s="7">
        <v>77.43362831858407</v>
      </c>
      <c r="H27" s="45">
        <v>7.717304756177225</v>
      </c>
      <c r="I27" s="5">
        <v>27.451760334531507</v>
      </c>
      <c r="J27" s="47">
        <v>55.81414748081414</v>
      </c>
      <c r="K27" s="48">
        <v>14.281991138910605</v>
      </c>
      <c r="L27" s="46">
        <v>97.89964705637716</v>
      </c>
      <c r="M27" s="1" t="s">
        <v>13</v>
      </c>
      <c r="N27" s="7">
        <f t="shared" si="0"/>
        <v>44.53875101295593</v>
      </c>
      <c r="O27" s="7">
        <f t="shared" si="1"/>
        <v>70.75584444321869</v>
      </c>
      <c r="P27" s="7">
        <f t="shared" si="2"/>
        <v>26.316300927608367</v>
      </c>
      <c r="Q27" s="6">
        <f>AVERAGE(L27)</f>
        <v>97.89964705637716</v>
      </c>
      <c r="R27" s="9">
        <f t="shared" si="4"/>
        <v>47.203632127927655</v>
      </c>
      <c r="S27" s="42">
        <f t="shared" si="5"/>
        <v>8</v>
      </c>
      <c r="T27" s="31">
        <f t="shared" si="6"/>
        <v>59.87763586004003</v>
      </c>
      <c r="U27" s="29">
        <f t="shared" si="7"/>
        <v>5</v>
      </c>
    </row>
    <row r="28" spans="1:21" ht="12.75">
      <c r="A28" s="1" t="s">
        <v>14</v>
      </c>
      <c r="B28" s="5">
        <v>3.3437044675296836</v>
      </c>
      <c r="C28" s="5">
        <v>52.21843864134118</v>
      </c>
      <c r="D28" s="7">
        <v>99.98084668922777</v>
      </c>
      <c r="E28" s="7">
        <v>21.248499399759904</v>
      </c>
      <c r="F28" s="43">
        <v>71.77571343186388</v>
      </c>
      <c r="G28" s="7">
        <v>91.15044247787611</v>
      </c>
      <c r="H28" s="45">
        <v>4.569551749869829</v>
      </c>
      <c r="I28" s="5">
        <v>1.3356544608357217</v>
      </c>
      <c r="J28" s="47">
        <v>23.890557223890557</v>
      </c>
      <c r="K28" s="48">
        <v>13.630440448266874</v>
      </c>
      <c r="L28" s="46"/>
      <c r="M28" s="1" t="s">
        <v>14</v>
      </c>
      <c r="N28" s="7">
        <f t="shared" si="0"/>
        <v>27.78107155443543</v>
      </c>
      <c r="O28" s="7">
        <f t="shared" si="1"/>
        <v>71.03887549968192</v>
      </c>
      <c r="P28" s="7">
        <f t="shared" si="2"/>
        <v>10.856550970715745</v>
      </c>
      <c r="Q28" s="49">
        <v>52.364893323124235</v>
      </c>
      <c r="R28" s="9">
        <f t="shared" si="4"/>
        <v>36.55883267494436</v>
      </c>
      <c r="S28" s="42">
        <f t="shared" si="5"/>
        <v>24</v>
      </c>
      <c r="T28" s="31">
        <f t="shared" si="6"/>
        <v>40.51034783698933</v>
      </c>
      <c r="U28" s="29">
        <f t="shared" si="7"/>
        <v>26</v>
      </c>
    </row>
    <row r="29" spans="1:21" ht="12.75">
      <c r="A29" s="1" t="s">
        <v>15</v>
      </c>
      <c r="B29" s="5">
        <v>3.662774002982481</v>
      </c>
      <c r="C29" s="5">
        <v>53.81948114293056</v>
      </c>
      <c r="D29" s="7">
        <v>99.90340110945696</v>
      </c>
      <c r="E29" s="7">
        <v>20.828331332533015</v>
      </c>
      <c r="F29" s="43">
        <v>71.11939528424351</v>
      </c>
      <c r="G29" s="7">
        <v>67.2566371681416</v>
      </c>
      <c r="H29" s="43">
        <v>5.036889622040553</v>
      </c>
      <c r="I29" s="5">
        <v>5.422423870632166</v>
      </c>
      <c r="J29" s="47">
        <v>20.67901234567901</v>
      </c>
      <c r="K29" s="48">
        <v>7.062809486578057</v>
      </c>
      <c r="L29" s="46">
        <v>81.292237851252</v>
      </c>
      <c r="M29" s="1" t="s">
        <v>15</v>
      </c>
      <c r="N29" s="7">
        <f t="shared" si="0"/>
        <v>28.741127572956522</v>
      </c>
      <c r="O29" s="7">
        <f t="shared" si="1"/>
        <v>64.77694122359377</v>
      </c>
      <c r="P29" s="7">
        <f t="shared" si="2"/>
        <v>9.550283831232445</v>
      </c>
      <c r="Q29" s="6">
        <f>AVERAGE(L29)</f>
        <v>81.292237851252</v>
      </c>
      <c r="R29" s="9">
        <f t="shared" si="4"/>
        <v>34.35611754259425</v>
      </c>
      <c r="S29" s="42">
        <f t="shared" si="5"/>
        <v>33</v>
      </c>
      <c r="T29" s="31">
        <f t="shared" si="6"/>
        <v>46.09014761975868</v>
      </c>
      <c r="U29" s="29">
        <f t="shared" si="7"/>
        <v>14</v>
      </c>
    </row>
    <row r="30" spans="1:21" ht="12.75">
      <c r="A30" s="1" t="s">
        <v>16</v>
      </c>
      <c r="B30" s="5">
        <v>3.2257215440452196</v>
      </c>
      <c r="C30" s="5">
        <v>43.20540122592146</v>
      </c>
      <c r="D30" s="7">
        <v>99.7005118679252</v>
      </c>
      <c r="E30" s="7">
        <v>23.769507803121247</v>
      </c>
      <c r="F30" s="45">
        <v>53.500854324537244</v>
      </c>
      <c r="G30" s="7">
        <v>84.95575221238938</v>
      </c>
      <c r="H30" s="45">
        <v>4.999693443696162</v>
      </c>
      <c r="I30" s="5">
        <v>2.3681877353341463</v>
      </c>
      <c r="J30" s="47">
        <v>2.210543877210544</v>
      </c>
      <c r="K30" s="48">
        <v>1.6419077404222047</v>
      </c>
      <c r="L30" s="46">
        <v>31.414951112885266</v>
      </c>
      <c r="M30" s="1" t="s">
        <v>16</v>
      </c>
      <c r="N30" s="7">
        <f t="shared" si="0"/>
        <v>23.215561384983342</v>
      </c>
      <c r="O30" s="7">
        <f t="shared" si="1"/>
        <v>65.48165655199327</v>
      </c>
      <c r="P30" s="7">
        <f t="shared" si="2"/>
        <v>2.8050831991657645</v>
      </c>
      <c r="Q30" s="6">
        <f>AVERAGE(L30)</f>
        <v>31.414951112885266</v>
      </c>
      <c r="R30" s="9">
        <f t="shared" si="4"/>
        <v>30.500767045380794</v>
      </c>
      <c r="S30" s="42">
        <f t="shared" si="5"/>
        <v>46</v>
      </c>
      <c r="T30" s="31">
        <f t="shared" si="6"/>
        <v>30.72931306225691</v>
      </c>
      <c r="U30" s="29">
        <f t="shared" si="7"/>
        <v>45</v>
      </c>
    </row>
    <row r="31" spans="1:21" ht="12.75">
      <c r="A31" s="1" t="s">
        <v>17</v>
      </c>
      <c r="B31" s="5">
        <v>1.0323721274476798</v>
      </c>
      <c r="C31" s="5">
        <v>39.55405478782774</v>
      </c>
      <c r="D31" s="7">
        <v>99.99949294432021</v>
      </c>
      <c r="E31" s="7">
        <v>19.147659063625447</v>
      </c>
      <c r="F31" s="43">
        <v>11.939665503480539</v>
      </c>
      <c r="G31" s="7">
        <v>0</v>
      </c>
      <c r="H31" s="45">
        <v>6.27905980331356</v>
      </c>
      <c r="I31" s="5">
        <v>0.8740073486598408</v>
      </c>
      <c r="J31" s="47">
        <v>9.042375709042375</v>
      </c>
      <c r="K31" s="48">
        <v>5.342715663278603</v>
      </c>
      <c r="L31" s="46">
        <v>27.330191308716742</v>
      </c>
      <c r="M31" s="1" t="s">
        <v>17</v>
      </c>
      <c r="N31" s="7">
        <f t="shared" si="0"/>
        <v>20.29321345763771</v>
      </c>
      <c r="O31" s="7">
        <f t="shared" si="1"/>
        <v>32.77170437785655</v>
      </c>
      <c r="P31" s="7">
        <f t="shared" si="2"/>
        <v>5.384539631073595</v>
      </c>
      <c r="Q31" s="6">
        <f>AVERAGE(L31)</f>
        <v>27.330191308716742</v>
      </c>
      <c r="R31" s="9">
        <f t="shared" si="4"/>
        <v>19.48315248885595</v>
      </c>
      <c r="S31" s="42">
        <f t="shared" si="5"/>
        <v>52</v>
      </c>
      <c r="T31" s="31">
        <f t="shared" si="6"/>
        <v>21.444912193821146</v>
      </c>
      <c r="U31" s="29">
        <f t="shared" si="7"/>
        <v>53</v>
      </c>
    </row>
    <row r="32" spans="1:21" ht="12.75">
      <c r="A32" s="1" t="s">
        <v>18</v>
      </c>
      <c r="B32" s="5">
        <v>4.3204690064157045</v>
      </c>
      <c r="C32" s="5">
        <v>52.26539119550172</v>
      </c>
      <c r="D32" s="7">
        <v>99.86222436142316</v>
      </c>
      <c r="E32" s="7">
        <v>23.04921968787515</v>
      </c>
      <c r="F32" s="43">
        <v>88.48141377489335</v>
      </c>
      <c r="G32" s="7">
        <v>79.20353982300885</v>
      </c>
      <c r="H32" s="43">
        <v>2.4848919088033266</v>
      </c>
      <c r="I32" s="5">
        <v>2.6652345520708596</v>
      </c>
      <c r="J32" s="47">
        <v>17.275608942275607</v>
      </c>
      <c r="K32" s="48">
        <v>19.598644774563457</v>
      </c>
      <c r="L32" s="46">
        <v>76.76276859869918</v>
      </c>
      <c r="M32" s="1" t="s">
        <v>18</v>
      </c>
      <c r="N32" s="7">
        <f t="shared" si="0"/>
        <v>28.292930100958714</v>
      </c>
      <c r="O32" s="7">
        <f t="shared" si="1"/>
        <v>72.64909941180012</v>
      </c>
      <c r="P32" s="7">
        <f t="shared" si="2"/>
        <v>10.506095044428314</v>
      </c>
      <c r="Q32" s="6">
        <f>AVERAGE(L32)</f>
        <v>76.76276859869918</v>
      </c>
      <c r="R32" s="9">
        <f t="shared" si="4"/>
        <v>37.14937485239572</v>
      </c>
      <c r="S32" s="42">
        <f t="shared" si="5"/>
        <v>22</v>
      </c>
      <c r="T32" s="31">
        <f t="shared" si="6"/>
        <v>47.052723288971585</v>
      </c>
      <c r="U32" s="29">
        <f t="shared" si="7"/>
        <v>12</v>
      </c>
    </row>
    <row r="33" spans="1:21" ht="12.75">
      <c r="A33" s="1" t="s">
        <v>19</v>
      </c>
      <c r="B33" s="5">
        <v>4.310635502239744</v>
      </c>
      <c r="C33" s="5">
        <v>59.594809055372366</v>
      </c>
      <c r="D33" s="7">
        <v>99.94237742718227</v>
      </c>
      <c r="E33" s="7">
        <v>33.07322929171668</v>
      </c>
      <c r="F33" s="43">
        <v>92.35137382578515</v>
      </c>
      <c r="G33" s="7">
        <v>70.79646017699115</v>
      </c>
      <c r="H33" s="43">
        <v>7.296635188320197</v>
      </c>
      <c r="I33" s="5">
        <v>3.090222721878504</v>
      </c>
      <c r="J33" s="47">
        <v>16.98365031698365</v>
      </c>
      <c r="K33" s="48">
        <v>7.740422204847536</v>
      </c>
      <c r="L33" s="46"/>
      <c r="M33" s="1" t="s">
        <v>19</v>
      </c>
      <c r="N33" s="7">
        <f t="shared" si="0"/>
        <v>31.952722278806053</v>
      </c>
      <c r="O33" s="7">
        <f t="shared" si="1"/>
        <v>74.0408601804188</v>
      </c>
      <c r="P33" s="7">
        <f t="shared" si="2"/>
        <v>8.77773260800747</v>
      </c>
      <c r="Q33" s="49">
        <v>52.364893323124235</v>
      </c>
      <c r="R33" s="9">
        <f t="shared" si="4"/>
        <v>38.25710502241078</v>
      </c>
      <c r="S33" s="42">
        <f t="shared" si="5"/>
        <v>18</v>
      </c>
      <c r="T33" s="31">
        <f t="shared" si="6"/>
        <v>41.78405209758914</v>
      </c>
      <c r="U33" s="29">
        <f t="shared" si="7"/>
        <v>21</v>
      </c>
    </row>
    <row r="34" spans="1:21" ht="12.75">
      <c r="A34" s="1" t="s">
        <v>20</v>
      </c>
      <c r="B34" s="5">
        <v>0.5876148076599961</v>
      </c>
      <c r="C34" s="5">
        <v>52.39460245606549</v>
      </c>
      <c r="D34" s="7">
        <v>99.9312126351387</v>
      </c>
      <c r="E34" s="7">
        <v>27.551020408163268</v>
      </c>
      <c r="F34" s="43">
        <v>64.29187055013567</v>
      </c>
      <c r="G34" s="46">
        <v>59.29203539823009</v>
      </c>
      <c r="H34" s="45">
        <v>1.9813407227004507</v>
      </c>
      <c r="I34" s="5">
        <v>4.352688258166193</v>
      </c>
      <c r="J34" s="50">
        <v>6.581581581581581</v>
      </c>
      <c r="K34" s="48">
        <v>0.052124055251498554</v>
      </c>
      <c r="L34" s="46"/>
      <c r="M34" s="1" t="s">
        <v>20</v>
      </c>
      <c r="N34" s="7">
        <f t="shared" si="0"/>
        <v>26.491108631862744</v>
      </c>
      <c r="O34" s="7">
        <f t="shared" si="1"/>
        <v>62.766534747916936</v>
      </c>
      <c r="P34" s="7">
        <f t="shared" si="2"/>
        <v>3.241933654424931</v>
      </c>
      <c r="Q34" s="49">
        <v>52.364893323124235</v>
      </c>
      <c r="R34" s="9">
        <f t="shared" si="4"/>
        <v>30.83319234473487</v>
      </c>
      <c r="S34" s="42">
        <f t="shared" si="5"/>
        <v>45</v>
      </c>
      <c r="T34" s="31">
        <f t="shared" si="6"/>
        <v>36.216117589332214</v>
      </c>
      <c r="U34" s="29">
        <f t="shared" si="7"/>
        <v>35</v>
      </c>
    </row>
    <row r="35" spans="1:21" ht="12.75">
      <c r="A35" s="1" t="s">
        <v>21</v>
      </c>
      <c r="B35" s="5">
        <v>2.421140017256129</v>
      </c>
      <c r="C35" s="5">
        <v>48.50303139305748</v>
      </c>
      <c r="D35" s="7">
        <v>99.8975077830655</v>
      </c>
      <c r="E35" s="7">
        <v>47.65906362545018</v>
      </c>
      <c r="F35" s="43">
        <v>68.13213117530864</v>
      </c>
      <c r="G35" s="7">
        <v>93.80530973451327</v>
      </c>
      <c r="H35" s="43">
        <v>2.863494567734039</v>
      </c>
      <c r="I35" s="5">
        <v>0.7940868482094694</v>
      </c>
      <c r="J35" s="47">
        <v>5.372038705372038</v>
      </c>
      <c r="K35" s="48">
        <v>1.5637216575449568</v>
      </c>
      <c r="L35" s="46">
        <v>39.77003945335059</v>
      </c>
      <c r="M35" s="1" t="s">
        <v>21</v>
      </c>
      <c r="N35" s="7">
        <f t="shared" si="0"/>
        <v>25.462085705156806</v>
      </c>
      <c r="O35" s="7">
        <f t="shared" si="1"/>
        <v>77.3735030795844</v>
      </c>
      <c r="P35" s="7">
        <f t="shared" si="2"/>
        <v>2.6483354447151255</v>
      </c>
      <c r="Q35" s="6">
        <f aca="true" t="shared" si="8" ref="Q35:Q44">AVERAGE(L35)</f>
        <v>39.77003945335059</v>
      </c>
      <c r="R35" s="9">
        <f t="shared" si="4"/>
        <v>35.16130807648545</v>
      </c>
      <c r="S35" s="42">
        <f t="shared" si="5"/>
        <v>29</v>
      </c>
      <c r="T35" s="31">
        <f t="shared" si="6"/>
        <v>36.31349092070173</v>
      </c>
      <c r="U35" s="29">
        <f t="shared" si="7"/>
        <v>34</v>
      </c>
    </row>
    <row r="36" spans="1:21" ht="12.75">
      <c r="A36" s="1" t="s">
        <v>22</v>
      </c>
      <c r="B36" s="5">
        <v>1.835037828235828</v>
      </c>
      <c r="C36" s="5">
        <v>57.08914313721989</v>
      </c>
      <c r="D36" s="7">
        <v>99.8673236194859</v>
      </c>
      <c r="E36" s="7">
        <v>24.909963985594235</v>
      </c>
      <c r="F36" s="43">
        <v>72.23536782741039</v>
      </c>
      <c r="G36" s="7">
        <v>86.72566371681415</v>
      </c>
      <c r="H36" s="45">
        <v>5.446636203095288</v>
      </c>
      <c r="I36" s="5">
        <v>1.7558789367784202</v>
      </c>
      <c r="J36" s="47">
        <v>4.412746079412746</v>
      </c>
      <c r="K36" s="48">
        <v>1.0946051602814697</v>
      </c>
      <c r="L36" s="46">
        <v>53.438359529434805</v>
      </c>
      <c r="M36" s="1" t="s">
        <v>22</v>
      </c>
      <c r="N36" s="7">
        <f t="shared" si="0"/>
        <v>29.46209048272786</v>
      </c>
      <c r="O36" s="7">
        <f t="shared" si="1"/>
        <v>70.93457978732617</v>
      </c>
      <c r="P36" s="7">
        <f t="shared" si="2"/>
        <v>3.177466594891981</v>
      </c>
      <c r="Q36" s="6">
        <f t="shared" si="8"/>
        <v>53.438359529434805</v>
      </c>
      <c r="R36" s="9">
        <f t="shared" si="4"/>
        <v>34.524712288315335</v>
      </c>
      <c r="S36" s="42">
        <f t="shared" si="5"/>
        <v>31</v>
      </c>
      <c r="T36" s="31">
        <f t="shared" si="6"/>
        <v>39.25312409859521</v>
      </c>
      <c r="U36" s="29">
        <f t="shared" si="7"/>
        <v>30</v>
      </c>
    </row>
    <row r="37" spans="1:21" ht="12.75">
      <c r="A37" s="1" t="s">
        <v>23</v>
      </c>
      <c r="B37" s="5">
        <v>3.025238118287988</v>
      </c>
      <c r="C37" s="5">
        <v>48.41031773263321</v>
      </c>
      <c r="D37" s="7">
        <v>99.9859842156437</v>
      </c>
      <c r="E37" s="7">
        <v>43.81752701080431</v>
      </c>
      <c r="F37" s="43">
        <v>54.42689266620512</v>
      </c>
      <c r="G37" s="7">
        <v>84.51327433628319</v>
      </c>
      <c r="H37" s="43">
        <v>3.12298643408725</v>
      </c>
      <c r="I37" s="5">
        <v>1.8041366935300205</v>
      </c>
      <c r="J37" s="47">
        <v>10.944277610944276</v>
      </c>
      <c r="K37" s="48">
        <v>1.8764659890539481</v>
      </c>
      <c r="L37" s="46">
        <v>13.452550122059948</v>
      </c>
      <c r="M37" s="1" t="s">
        <v>23</v>
      </c>
      <c r="N37" s="7">
        <f t="shared" si="0"/>
        <v>25.7177779254606</v>
      </c>
      <c r="O37" s="7">
        <f t="shared" si="1"/>
        <v>70.68591955723407</v>
      </c>
      <c r="P37" s="7">
        <f t="shared" si="2"/>
        <v>4.436966681903874</v>
      </c>
      <c r="Q37" s="6">
        <f t="shared" si="8"/>
        <v>13.452550122059948</v>
      </c>
      <c r="R37" s="9">
        <f t="shared" si="4"/>
        <v>33.61355472153284</v>
      </c>
      <c r="S37" s="42">
        <f t="shared" si="5"/>
        <v>36</v>
      </c>
      <c r="T37" s="31">
        <f t="shared" si="6"/>
        <v>28.57330357166462</v>
      </c>
      <c r="U37" s="29">
        <f t="shared" si="7"/>
        <v>46</v>
      </c>
    </row>
    <row r="38" spans="1:21" ht="12.75">
      <c r="A38" s="1" t="s">
        <v>24</v>
      </c>
      <c r="B38" s="5">
        <v>5.827733534266496</v>
      </c>
      <c r="C38" s="5">
        <v>65.75837095461485</v>
      </c>
      <c r="D38" s="7">
        <v>99.9408849614078</v>
      </c>
      <c r="E38" s="7">
        <v>46.45858343337335</v>
      </c>
      <c r="F38" s="45">
        <v>86.02772653268956</v>
      </c>
      <c r="G38" s="7">
        <v>66.8141592920354</v>
      </c>
      <c r="H38" s="43">
        <v>10.652351976643754</v>
      </c>
      <c r="I38" s="5">
        <v>4.700973810862076</v>
      </c>
      <c r="J38" s="47">
        <v>29.78812145478812</v>
      </c>
      <c r="K38" s="48">
        <v>2.52801667969768</v>
      </c>
      <c r="L38" s="46">
        <v>13.166893566653766</v>
      </c>
      <c r="M38" s="1" t="s">
        <v>24</v>
      </c>
      <c r="N38" s="7">
        <f t="shared" si="0"/>
        <v>35.79305224444067</v>
      </c>
      <c r="O38" s="7">
        <f t="shared" si="1"/>
        <v>74.81033855487652</v>
      </c>
      <c r="P38" s="7">
        <f t="shared" si="2"/>
        <v>11.917365980497907</v>
      </c>
      <c r="Q38" s="6">
        <f t="shared" si="8"/>
        <v>13.166893566653766</v>
      </c>
      <c r="R38" s="9">
        <f t="shared" si="4"/>
        <v>40.84025225993837</v>
      </c>
      <c r="S38" s="42">
        <f t="shared" si="5"/>
        <v>15</v>
      </c>
      <c r="T38" s="31">
        <f t="shared" si="6"/>
        <v>33.92191258661722</v>
      </c>
      <c r="U38" s="29">
        <f t="shared" si="7"/>
        <v>42</v>
      </c>
    </row>
    <row r="39" spans="1:21" ht="12.75">
      <c r="A39" s="1" t="s">
        <v>25</v>
      </c>
      <c r="B39" s="5">
        <v>35.105274557765675</v>
      </c>
      <c r="C39" s="5">
        <v>50.09204726771708</v>
      </c>
      <c r="D39" s="7">
        <v>99.91523559768136</v>
      </c>
      <c r="E39" s="7">
        <v>21.84873949579832</v>
      </c>
      <c r="F39" s="43">
        <v>95.53784312177932</v>
      </c>
      <c r="G39" s="7">
        <v>82.7433628318584</v>
      </c>
      <c r="H39" s="43">
        <v>17.48783528032685</v>
      </c>
      <c r="I39" s="5">
        <v>47.81685148442156</v>
      </c>
      <c r="J39" s="47">
        <v>74.63296629963295</v>
      </c>
      <c r="K39" s="48">
        <v>66.06724003127442</v>
      </c>
      <c r="L39" s="46">
        <v>100</v>
      </c>
      <c r="M39" s="1" t="s">
        <v>25</v>
      </c>
      <c r="N39" s="7">
        <f t="shared" si="0"/>
        <v>42.59866091274138</v>
      </c>
      <c r="O39" s="7">
        <f t="shared" si="1"/>
        <v>75.01129526177935</v>
      </c>
      <c r="P39" s="7">
        <f t="shared" si="2"/>
        <v>51.50122327391395</v>
      </c>
      <c r="Q39" s="6">
        <f t="shared" si="8"/>
        <v>100</v>
      </c>
      <c r="R39" s="9">
        <f t="shared" si="4"/>
        <v>56.370393149478225</v>
      </c>
      <c r="S39" s="42">
        <f t="shared" si="5"/>
        <v>3</v>
      </c>
      <c r="T39" s="31">
        <f t="shared" si="6"/>
        <v>67.27779486210866</v>
      </c>
      <c r="U39" s="29">
        <f t="shared" si="7"/>
        <v>1</v>
      </c>
    </row>
    <row r="40" spans="1:21" ht="12.75">
      <c r="A40" s="1" t="s">
        <v>26</v>
      </c>
      <c r="B40" s="5">
        <v>1.962416292641962</v>
      </c>
      <c r="C40" s="5">
        <v>59.241049631937734</v>
      </c>
      <c r="D40" s="7">
        <v>99.87385794079331</v>
      </c>
      <c r="E40" s="7">
        <v>24.18967587034814</v>
      </c>
      <c r="F40" s="43">
        <v>85.88832178077853</v>
      </c>
      <c r="G40" s="7">
        <v>53.097345132743364</v>
      </c>
      <c r="H40" s="45">
        <v>2.488622036065061</v>
      </c>
      <c r="I40" s="5">
        <v>9.697469933671027</v>
      </c>
      <c r="J40" s="47">
        <v>9.359359359359358</v>
      </c>
      <c r="K40" s="48">
        <v>2.16314829293719</v>
      </c>
      <c r="L40" s="46">
        <v>38.135360314809134</v>
      </c>
      <c r="M40" s="1" t="s">
        <v>26</v>
      </c>
      <c r="N40" s="7">
        <f t="shared" si="0"/>
        <v>30.601732962289848</v>
      </c>
      <c r="O40" s="7">
        <f t="shared" si="1"/>
        <v>65.76230018116584</v>
      </c>
      <c r="P40" s="7">
        <f t="shared" si="2"/>
        <v>5.927149905508159</v>
      </c>
      <c r="Q40" s="6">
        <f t="shared" si="8"/>
        <v>38.135360314809134</v>
      </c>
      <c r="R40" s="9">
        <f t="shared" si="4"/>
        <v>34.097061016321284</v>
      </c>
      <c r="S40" s="42">
        <f t="shared" si="5"/>
        <v>34</v>
      </c>
      <c r="T40" s="31">
        <f t="shared" si="6"/>
        <v>35.10663584094324</v>
      </c>
      <c r="U40" s="29">
        <f t="shared" si="7"/>
        <v>39</v>
      </c>
    </row>
    <row r="41" spans="1:21" ht="12.75">
      <c r="A41" s="1" t="s">
        <v>27</v>
      </c>
      <c r="B41" s="5">
        <v>15.697603970410784</v>
      </c>
      <c r="C41" s="5">
        <v>46.81373971425342</v>
      </c>
      <c r="D41" s="7">
        <v>99.95217412559923</v>
      </c>
      <c r="E41" s="7">
        <v>24.909963985594235</v>
      </c>
      <c r="F41" s="43">
        <v>99.26808213248212</v>
      </c>
      <c r="G41" s="7">
        <v>61.06194690265487</v>
      </c>
      <c r="H41" s="43">
        <v>31.730152178337296</v>
      </c>
      <c r="I41" s="5">
        <v>11.041656315076558</v>
      </c>
      <c r="J41" s="47">
        <v>30.29696363029696</v>
      </c>
      <c r="K41" s="48">
        <v>11.441230127703935</v>
      </c>
      <c r="L41" s="46">
        <v>80.88702092142309</v>
      </c>
      <c r="M41" s="1" t="s">
        <v>27</v>
      </c>
      <c r="N41" s="7">
        <f t="shared" si="0"/>
        <v>31.255671842332102</v>
      </c>
      <c r="O41" s="7">
        <f t="shared" si="1"/>
        <v>71.29804178658262</v>
      </c>
      <c r="P41" s="7">
        <f t="shared" si="2"/>
        <v>21.127500562853687</v>
      </c>
      <c r="Q41" s="6">
        <f t="shared" si="8"/>
        <v>80.88702092142309</v>
      </c>
      <c r="R41" s="9">
        <f t="shared" si="4"/>
        <v>41.22707139725613</v>
      </c>
      <c r="S41" s="42">
        <f t="shared" si="5"/>
        <v>13</v>
      </c>
      <c r="T41" s="31">
        <f t="shared" si="6"/>
        <v>51.14205877829787</v>
      </c>
      <c r="U41" s="29">
        <f t="shared" si="7"/>
        <v>11</v>
      </c>
    </row>
    <row r="42" spans="1:21" ht="12.75">
      <c r="A42" s="1" t="s">
        <v>28</v>
      </c>
      <c r="B42" s="5">
        <v>1.5228891341963287</v>
      </c>
      <c r="C42" s="5">
        <v>46.81253453504641</v>
      </c>
      <c r="D42" s="7">
        <v>100</v>
      </c>
      <c r="E42" s="7">
        <v>50</v>
      </c>
      <c r="F42" s="43">
        <v>44.13358180389838</v>
      </c>
      <c r="G42" s="7">
        <v>92.47787610619469</v>
      </c>
      <c r="H42" s="43">
        <v>2.785135663995482</v>
      </c>
      <c r="I42" s="5">
        <v>0.42630273510465644</v>
      </c>
      <c r="J42" s="47">
        <v>2.1688355021688355</v>
      </c>
      <c r="K42" s="48">
        <v>0.7297367735209798</v>
      </c>
      <c r="L42" s="46">
        <v>0</v>
      </c>
      <c r="M42" s="1" t="s">
        <v>28</v>
      </c>
      <c r="N42" s="7">
        <f t="shared" si="0"/>
        <v>24.167711834621368</v>
      </c>
      <c r="O42" s="7">
        <f t="shared" si="1"/>
        <v>71.65286447752327</v>
      </c>
      <c r="P42" s="7">
        <f t="shared" si="2"/>
        <v>1.5275026686974884</v>
      </c>
      <c r="Q42" s="6">
        <f t="shared" si="8"/>
        <v>0</v>
      </c>
      <c r="R42" s="9">
        <f t="shared" si="4"/>
        <v>32.44935966028071</v>
      </c>
      <c r="S42" s="42">
        <f t="shared" si="5"/>
        <v>40</v>
      </c>
      <c r="T42" s="31">
        <f t="shared" si="6"/>
        <v>24.337019745210533</v>
      </c>
      <c r="U42" s="29">
        <f t="shared" si="7"/>
        <v>51</v>
      </c>
    </row>
    <row r="43" spans="1:21" ht="12.75">
      <c r="A43" s="1" t="s">
        <v>29</v>
      </c>
      <c r="B43" s="5">
        <v>5.701159901781372</v>
      </c>
      <c r="C43" s="5">
        <v>52.55767063389284</v>
      </c>
      <c r="D43" s="7">
        <v>99.92072710636431</v>
      </c>
      <c r="E43" s="7">
        <v>30.072028811524607</v>
      </c>
      <c r="F43" s="43">
        <v>78.88629806286765</v>
      </c>
      <c r="G43" s="7">
        <v>84.070796460177</v>
      </c>
      <c r="H43" s="45">
        <v>1.9267870106881941</v>
      </c>
      <c r="I43" s="5">
        <v>3.3601353386686146</v>
      </c>
      <c r="J43" s="47">
        <v>19.61961961961962</v>
      </c>
      <c r="K43" s="48">
        <v>14.438363304665101</v>
      </c>
      <c r="L43" s="46">
        <v>43.81850717107741</v>
      </c>
      <c r="M43" s="1" t="s">
        <v>29</v>
      </c>
      <c r="N43" s="7">
        <f t="shared" si="0"/>
        <v>29.129415267837107</v>
      </c>
      <c r="O43" s="7">
        <f t="shared" si="1"/>
        <v>73.2374626102334</v>
      </c>
      <c r="P43" s="7">
        <f t="shared" si="2"/>
        <v>9.836226318410382</v>
      </c>
      <c r="Q43" s="6">
        <f t="shared" si="8"/>
        <v>43.81850717107741</v>
      </c>
      <c r="R43" s="9">
        <f t="shared" si="4"/>
        <v>37.40103473216029</v>
      </c>
      <c r="S43" s="42">
        <f t="shared" si="5"/>
        <v>21</v>
      </c>
      <c r="T43" s="31">
        <f t="shared" si="6"/>
        <v>39.00540284188957</v>
      </c>
      <c r="U43" s="29">
        <f t="shared" si="7"/>
        <v>31</v>
      </c>
    </row>
    <row r="44" spans="1:21" ht="12.75">
      <c r="A44" s="1" t="s">
        <v>30</v>
      </c>
      <c r="B44" s="5">
        <v>2.221301347437866</v>
      </c>
      <c r="C44" s="5">
        <v>50.321661911997815</v>
      </c>
      <c r="D44" s="7">
        <v>99.9155321774186</v>
      </c>
      <c r="E44" s="7">
        <v>24.72989195678271</v>
      </c>
      <c r="F44" s="45">
        <v>80.29411673191387</v>
      </c>
      <c r="G44" s="7">
        <v>96.01769911504425</v>
      </c>
      <c r="H44" s="45">
        <v>2.8398717113689504</v>
      </c>
      <c r="I44" s="5">
        <v>0.11813218996833366</v>
      </c>
      <c r="J44" s="47">
        <v>2.243910577243911</v>
      </c>
      <c r="K44" s="48">
        <v>2.8146989835809224</v>
      </c>
      <c r="L44" s="46">
        <v>40.53861433389233</v>
      </c>
      <c r="M44" s="1" t="s">
        <v>30</v>
      </c>
      <c r="N44" s="7">
        <f t="shared" si="0"/>
        <v>26.27148162971784</v>
      </c>
      <c r="O44" s="7">
        <f t="shared" si="1"/>
        <v>75.23930999528986</v>
      </c>
      <c r="P44" s="7">
        <f t="shared" si="2"/>
        <v>2.004153365540529</v>
      </c>
      <c r="Q44" s="6">
        <f t="shared" si="8"/>
        <v>40.53861433389233</v>
      </c>
      <c r="R44" s="9">
        <f t="shared" si="4"/>
        <v>34.50498166351608</v>
      </c>
      <c r="S44" s="42">
        <f t="shared" si="5"/>
        <v>32</v>
      </c>
      <c r="T44" s="31">
        <f t="shared" si="6"/>
        <v>36.01338983111014</v>
      </c>
      <c r="U44" s="29">
        <f t="shared" si="7"/>
        <v>36</v>
      </c>
    </row>
    <row r="45" spans="1:21" ht="12.75">
      <c r="A45" s="1" t="s">
        <v>31</v>
      </c>
      <c r="B45" s="5">
        <v>4.628381374148249</v>
      </c>
      <c r="C45" s="5">
        <v>55.77455946520685</v>
      </c>
      <c r="D45" s="7">
        <v>99.77951688308856</v>
      </c>
      <c r="E45" s="7">
        <v>17.466986794717887</v>
      </c>
      <c r="F45" s="43">
        <v>87.81335609329678</v>
      </c>
      <c r="G45" s="7">
        <v>39.38053097345133</v>
      </c>
      <c r="H45" s="43">
        <v>21.537484870171117</v>
      </c>
      <c r="I45" s="5">
        <v>4.832715188534476</v>
      </c>
      <c r="J45" s="47">
        <v>13.94728061394728</v>
      </c>
      <c r="K45" s="48">
        <v>36.92989314568673</v>
      </c>
      <c r="L45" s="46"/>
      <c r="M45" s="1" t="s">
        <v>71</v>
      </c>
      <c r="N45" s="7">
        <f t="shared" si="0"/>
        <v>30.20147041967755</v>
      </c>
      <c r="O45" s="7">
        <f t="shared" si="1"/>
        <v>61.11009768613864</v>
      </c>
      <c r="P45" s="7">
        <f t="shared" si="2"/>
        <v>19.3118434545849</v>
      </c>
      <c r="Q45" s="49">
        <v>52.364893323124235</v>
      </c>
      <c r="R45" s="9">
        <f t="shared" si="4"/>
        <v>36.87447052013369</v>
      </c>
      <c r="S45" s="42">
        <f t="shared" si="5"/>
        <v>23</v>
      </c>
      <c r="T45" s="31">
        <f t="shared" si="6"/>
        <v>40.747076220881326</v>
      </c>
      <c r="U45" s="29">
        <f t="shared" si="7"/>
        <v>25</v>
      </c>
    </row>
    <row r="46" spans="1:21" ht="12.75">
      <c r="A46" s="1" t="s">
        <v>32</v>
      </c>
      <c r="B46" s="5">
        <v>4.824863080234539</v>
      </c>
      <c r="C46" s="5">
        <v>42.085096431690296</v>
      </c>
      <c r="D46" s="7">
        <v>99.98035876772458</v>
      </c>
      <c r="E46" s="7">
        <v>21.368547418967584</v>
      </c>
      <c r="F46" s="43">
        <v>70.55608818519936</v>
      </c>
      <c r="G46" s="7">
        <v>77.43362831858407</v>
      </c>
      <c r="H46" s="45">
        <v>3.925903925541098</v>
      </c>
      <c r="I46" s="5">
        <v>3.4312835391836076</v>
      </c>
      <c r="J46" s="47">
        <v>23.473473473473472</v>
      </c>
      <c r="K46" s="48">
        <v>14.594735470419597</v>
      </c>
      <c r="L46" s="46">
        <v>60.919331138390845</v>
      </c>
      <c r="M46" s="1" t="s">
        <v>32</v>
      </c>
      <c r="N46" s="7">
        <f t="shared" si="0"/>
        <v>23.454979755962416</v>
      </c>
      <c r="O46" s="7">
        <f t="shared" si="1"/>
        <v>67.3346556726189</v>
      </c>
      <c r="P46" s="7">
        <f t="shared" si="2"/>
        <v>11.356349102154443</v>
      </c>
      <c r="Q46" s="6">
        <f>AVERAGE(L46)</f>
        <v>60.919331138390845</v>
      </c>
      <c r="R46" s="9">
        <f t="shared" si="4"/>
        <v>34.048661510245246</v>
      </c>
      <c r="S46" s="42">
        <f t="shared" si="5"/>
        <v>35</v>
      </c>
      <c r="T46" s="31">
        <f t="shared" si="6"/>
        <v>40.76632891728165</v>
      </c>
      <c r="U46" s="29">
        <f t="shared" si="7"/>
        <v>24</v>
      </c>
    </row>
    <row r="47" spans="1:21" ht="12.75">
      <c r="A47" s="1" t="s">
        <v>33</v>
      </c>
      <c r="B47" s="5">
        <v>50.346849249093914</v>
      </c>
      <c r="C47" s="5">
        <v>51.10778824967486</v>
      </c>
      <c r="D47" s="7">
        <v>99.98267400309265</v>
      </c>
      <c r="E47" s="7">
        <v>20.768307322929168</v>
      </c>
      <c r="F47" s="43">
        <v>93.66017993263355</v>
      </c>
      <c r="G47" s="7">
        <v>86.28318584070797</v>
      </c>
      <c r="H47" s="43">
        <v>63.878619089834416</v>
      </c>
      <c r="I47" s="5">
        <v>97.98567420015131</v>
      </c>
      <c r="J47" s="47">
        <v>91.46646646646646</v>
      </c>
      <c r="K47" s="48">
        <v>91.060724524368</v>
      </c>
      <c r="L47" s="46"/>
      <c r="M47" s="1" t="s">
        <v>33</v>
      </c>
      <c r="N47" s="7">
        <f t="shared" si="0"/>
        <v>50.72731874938439</v>
      </c>
      <c r="O47" s="7">
        <f t="shared" si="1"/>
        <v>75.17358677484083</v>
      </c>
      <c r="P47" s="7">
        <f t="shared" si="2"/>
        <v>86.09787107020503</v>
      </c>
      <c r="Q47" s="49">
        <v>52.364893323124235</v>
      </c>
      <c r="R47" s="9">
        <f t="shared" si="4"/>
        <v>70.66625886481008</v>
      </c>
      <c r="S47" s="42">
        <f t="shared" si="5"/>
        <v>1</v>
      </c>
      <c r="T47" s="31">
        <f t="shared" si="6"/>
        <v>66.09091747938862</v>
      </c>
      <c r="U47" s="29">
        <f t="shared" si="7"/>
        <v>2</v>
      </c>
    </row>
    <row r="48" spans="1:21" ht="12.75">
      <c r="A48" s="1" t="s">
        <v>34</v>
      </c>
      <c r="B48" s="5">
        <v>1.5839843545371626</v>
      </c>
      <c r="C48" s="5">
        <v>54.37496762158363</v>
      </c>
      <c r="D48" s="7">
        <v>99.90920833205374</v>
      </c>
      <c r="E48" s="7">
        <v>23.409363745498197</v>
      </c>
      <c r="F48" s="43">
        <v>63.69860318089454</v>
      </c>
      <c r="G48" s="7">
        <v>91.5929203539823</v>
      </c>
      <c r="H48" s="43">
        <v>1.693317637979232</v>
      </c>
      <c r="I48" s="5">
        <v>0.6259119629338992</v>
      </c>
      <c r="J48" s="47">
        <v>1.6266266266266265</v>
      </c>
      <c r="K48" s="48">
        <v>0.5733646077664841</v>
      </c>
      <c r="L48" s="46">
        <v>2.534564784232199</v>
      </c>
      <c r="M48" s="1" t="s">
        <v>34</v>
      </c>
      <c r="N48" s="7">
        <f t="shared" si="0"/>
        <v>27.979475988060397</v>
      </c>
      <c r="O48" s="7">
        <f t="shared" si="1"/>
        <v>69.65252390310718</v>
      </c>
      <c r="P48" s="7">
        <f t="shared" si="2"/>
        <v>1.1298052088265604</v>
      </c>
      <c r="Q48" s="6">
        <f>AVERAGE(L48)</f>
        <v>2.534564784232199</v>
      </c>
      <c r="R48" s="9">
        <f t="shared" si="4"/>
        <v>32.920601699998045</v>
      </c>
      <c r="S48" s="42">
        <f t="shared" si="5"/>
        <v>39</v>
      </c>
      <c r="T48" s="31">
        <f t="shared" si="6"/>
        <v>25.324092471056584</v>
      </c>
      <c r="U48" s="29">
        <f t="shared" si="7"/>
        <v>49</v>
      </c>
    </row>
    <row r="49" spans="1:21" ht="12.75">
      <c r="A49" s="1" t="s">
        <v>35</v>
      </c>
      <c r="B49" s="5"/>
      <c r="C49" s="5"/>
      <c r="D49" s="7"/>
      <c r="E49" s="7"/>
      <c r="F49" s="43"/>
      <c r="G49" s="7"/>
      <c r="H49" s="45">
        <v>3.15021987776552</v>
      </c>
      <c r="I49" s="5">
        <v>0.37912913699690076</v>
      </c>
      <c r="J49" s="47">
        <v>6.306306306306306</v>
      </c>
      <c r="K49" s="48">
        <v>2.840761011206672</v>
      </c>
      <c r="L49" s="46"/>
      <c r="M49" s="1" t="s">
        <v>35</v>
      </c>
      <c r="N49" s="7"/>
      <c r="O49" s="7"/>
      <c r="P49" s="7">
        <f t="shared" si="2"/>
        <v>3.1691040830688495</v>
      </c>
      <c r="Q49" s="49">
        <v>52.364893323124235</v>
      </c>
      <c r="R49" s="9">
        <f t="shared" si="4"/>
        <v>3.1691040830688495</v>
      </c>
      <c r="S49" s="42">
        <f t="shared" si="5"/>
        <v>53</v>
      </c>
      <c r="T49" s="31">
        <f t="shared" si="6"/>
        <v>27.766998703096544</v>
      </c>
      <c r="U49" s="29">
        <f t="shared" si="7"/>
        <v>48</v>
      </c>
    </row>
    <row r="50" spans="1:21" ht="12.75">
      <c r="A50" s="1" t="s">
        <v>36</v>
      </c>
      <c r="B50" s="5">
        <v>30.227434960774143</v>
      </c>
      <c r="C50" s="5">
        <v>53.99945591618499</v>
      </c>
      <c r="D50" s="7">
        <v>99.95566611282793</v>
      </c>
      <c r="E50" s="7">
        <v>25.21008403361344</v>
      </c>
      <c r="F50" s="43">
        <v>97.98474693747102</v>
      </c>
      <c r="G50" s="7">
        <v>87.61061946902655</v>
      </c>
      <c r="H50" s="45">
        <v>15.339923273408726</v>
      </c>
      <c r="I50" s="5">
        <v>74.50910781969431</v>
      </c>
      <c r="J50" s="47">
        <v>75.9426092759426</v>
      </c>
      <c r="K50" s="48">
        <v>19.80714099556945</v>
      </c>
      <c r="L50" s="46">
        <v>76.66798132446307</v>
      </c>
      <c r="M50" s="1" t="s">
        <v>36</v>
      </c>
      <c r="N50" s="7">
        <f aca="true" t="shared" si="9" ref="N50:N57">AVERAGE(B50:C50)</f>
        <v>42.113445438479566</v>
      </c>
      <c r="O50" s="7">
        <f aca="true" t="shared" si="10" ref="O50:O57">AVERAGE(D50:G50)</f>
        <v>77.69027913823473</v>
      </c>
      <c r="P50" s="7">
        <f t="shared" si="2"/>
        <v>46.39969534115377</v>
      </c>
      <c r="Q50" s="6">
        <f aca="true" t="shared" si="11" ref="Q50:Q57">AVERAGE(L50)</f>
        <v>76.66798132446307</v>
      </c>
      <c r="R50" s="9">
        <f t="shared" si="4"/>
        <v>55.401139972622694</v>
      </c>
      <c r="S50" s="42">
        <f t="shared" si="5"/>
        <v>4</v>
      </c>
      <c r="T50" s="31">
        <f t="shared" si="6"/>
        <v>60.71785031058279</v>
      </c>
      <c r="U50" s="29">
        <f t="shared" si="7"/>
        <v>4</v>
      </c>
    </row>
    <row r="51" spans="1:21" ht="12.75">
      <c r="A51" s="1" t="s">
        <v>37</v>
      </c>
      <c r="B51" s="5">
        <v>5.816853940427414</v>
      </c>
      <c r="C51" s="5">
        <v>66.1819966231794</v>
      </c>
      <c r="D51" s="7">
        <v>99.9316622882887</v>
      </c>
      <c r="E51" s="7">
        <v>22.509003601440572</v>
      </c>
      <c r="F51" s="43">
        <v>65.41618917996462</v>
      </c>
      <c r="G51" s="7">
        <v>85.84070796460176</v>
      </c>
      <c r="H51" s="45">
        <v>0.961159426389844</v>
      </c>
      <c r="I51" s="5">
        <v>2.341949986735856</v>
      </c>
      <c r="J51" s="47">
        <v>10.885885885885886</v>
      </c>
      <c r="K51" s="48">
        <v>21.05811832160542</v>
      </c>
      <c r="L51" s="46">
        <v>42.24549522475661</v>
      </c>
      <c r="M51" s="1" t="s">
        <v>37</v>
      </c>
      <c r="N51" s="7">
        <f t="shared" si="9"/>
        <v>35.99942528180341</v>
      </c>
      <c r="O51" s="7">
        <f t="shared" si="10"/>
        <v>68.4243907585739</v>
      </c>
      <c r="P51" s="7">
        <f t="shared" si="2"/>
        <v>8.811778405154252</v>
      </c>
      <c r="Q51" s="6">
        <f t="shared" si="11"/>
        <v>42.24549522475661</v>
      </c>
      <c r="R51" s="9">
        <f t="shared" si="4"/>
        <v>37.745198148510525</v>
      </c>
      <c r="S51" s="42">
        <f t="shared" si="5"/>
        <v>19</v>
      </c>
      <c r="T51" s="31">
        <f t="shared" si="6"/>
        <v>38.870272417572046</v>
      </c>
      <c r="U51" s="29">
        <f t="shared" si="7"/>
        <v>32</v>
      </c>
    </row>
    <row r="52" spans="1:21" ht="12.75">
      <c r="A52" s="1" t="s">
        <v>38</v>
      </c>
      <c r="B52" s="5">
        <v>14.7590089627169</v>
      </c>
      <c r="C52" s="5">
        <v>48.32509186430433</v>
      </c>
      <c r="D52" s="7">
        <v>99.949629280112</v>
      </c>
      <c r="E52" s="7">
        <v>25.330132052821124</v>
      </c>
      <c r="F52" s="43">
        <v>96.23514008755649</v>
      </c>
      <c r="G52" s="7">
        <v>76.10619469026548</v>
      </c>
      <c r="H52" s="45">
        <v>10.848051198471225</v>
      </c>
      <c r="I52" s="5">
        <v>9.585606056342462</v>
      </c>
      <c r="J52" s="47">
        <v>21.52986319652986</v>
      </c>
      <c r="K52" s="48">
        <v>9.616888193901486</v>
      </c>
      <c r="L52" s="46">
        <v>57.100857504533266</v>
      </c>
      <c r="M52" s="1" t="s">
        <v>38</v>
      </c>
      <c r="N52" s="7">
        <f t="shared" si="9"/>
        <v>31.542050413510616</v>
      </c>
      <c r="O52" s="7">
        <f t="shared" si="10"/>
        <v>74.40527402768878</v>
      </c>
      <c r="P52" s="7">
        <f t="shared" si="2"/>
        <v>12.895102161311259</v>
      </c>
      <c r="Q52" s="6">
        <f t="shared" si="11"/>
        <v>57.100857504533266</v>
      </c>
      <c r="R52" s="9">
        <f t="shared" si="4"/>
        <v>39.61414220083688</v>
      </c>
      <c r="S52" s="42">
        <f t="shared" si="5"/>
        <v>17</v>
      </c>
      <c r="T52" s="31">
        <f t="shared" si="6"/>
        <v>43.98582102676097</v>
      </c>
      <c r="U52" s="29">
        <f t="shared" si="7"/>
        <v>17</v>
      </c>
    </row>
    <row r="53" spans="1:21" ht="12.75">
      <c r="A53" s="1" t="s">
        <v>39</v>
      </c>
      <c r="B53" s="5">
        <v>3.255119755886485</v>
      </c>
      <c r="C53" s="5">
        <v>53.48570886390162</v>
      </c>
      <c r="D53" s="7">
        <v>99.93114566552063</v>
      </c>
      <c r="E53" s="7">
        <v>21.908763505402156</v>
      </c>
      <c r="F53" s="43">
        <v>78.08335790280863</v>
      </c>
      <c r="G53" s="7">
        <v>89.82300884955752</v>
      </c>
      <c r="H53" s="45">
        <v>1.6144551839469476</v>
      </c>
      <c r="I53" s="5">
        <v>1.794967782733827</v>
      </c>
      <c r="J53" s="47">
        <v>12.278945612278944</v>
      </c>
      <c r="K53" s="48">
        <v>2.5019546520719307</v>
      </c>
      <c r="L53" s="46">
        <v>63.58294326178206</v>
      </c>
      <c r="M53" s="1" t="s">
        <v>39</v>
      </c>
      <c r="N53" s="7">
        <f t="shared" si="9"/>
        <v>28.370414309894052</v>
      </c>
      <c r="O53" s="7">
        <f t="shared" si="10"/>
        <v>72.43656898082224</v>
      </c>
      <c r="P53" s="7">
        <f t="shared" si="2"/>
        <v>4.547580807757912</v>
      </c>
      <c r="Q53" s="6">
        <f t="shared" si="11"/>
        <v>63.58294326178206</v>
      </c>
      <c r="R53" s="9">
        <f t="shared" si="4"/>
        <v>35.11818803282473</v>
      </c>
      <c r="S53" s="42">
        <f t="shared" si="5"/>
        <v>30</v>
      </c>
      <c r="T53" s="31">
        <f t="shared" si="6"/>
        <v>42.234376840064066</v>
      </c>
      <c r="U53" s="29">
        <f t="shared" si="7"/>
        <v>19</v>
      </c>
    </row>
    <row r="54" spans="1:21" ht="12.75">
      <c r="A54" s="1" t="s">
        <v>40</v>
      </c>
      <c r="B54" s="5">
        <v>2.066935042000805</v>
      </c>
      <c r="C54" s="5">
        <v>45.666481569961434</v>
      </c>
      <c r="D54" s="7">
        <v>99.97918201586396</v>
      </c>
      <c r="E54" s="7">
        <v>23.349339735894358</v>
      </c>
      <c r="F54" s="43">
        <v>70.37923733666955</v>
      </c>
      <c r="G54" s="7">
        <v>79.64601769911505</v>
      </c>
      <c r="H54" s="45">
        <v>3.84713135547217</v>
      </c>
      <c r="I54" s="5">
        <v>0.9175514799804224</v>
      </c>
      <c r="J54" s="47">
        <v>10.685685685685684</v>
      </c>
      <c r="K54" s="48">
        <v>13.552254365389626</v>
      </c>
      <c r="L54" s="46">
        <v>59.554396995142184</v>
      </c>
      <c r="M54" s="1" t="s">
        <v>40</v>
      </c>
      <c r="N54" s="7">
        <f t="shared" si="9"/>
        <v>23.86670830598112</v>
      </c>
      <c r="O54" s="7">
        <f t="shared" si="10"/>
        <v>68.33844419688572</v>
      </c>
      <c r="P54" s="7">
        <f t="shared" si="2"/>
        <v>7.250655721631976</v>
      </c>
      <c r="Q54" s="6">
        <f t="shared" si="11"/>
        <v>59.554396995142184</v>
      </c>
      <c r="R54" s="9">
        <f t="shared" si="4"/>
        <v>33.15193607483294</v>
      </c>
      <c r="S54" s="42">
        <f t="shared" si="5"/>
        <v>38</v>
      </c>
      <c r="T54" s="31">
        <f t="shared" si="6"/>
        <v>39.75255130491025</v>
      </c>
      <c r="U54" s="29">
        <f t="shared" si="7"/>
        <v>28</v>
      </c>
    </row>
    <row r="55" spans="1:21" ht="12.75">
      <c r="A55" s="1" t="s">
        <v>41</v>
      </c>
      <c r="B55" s="5">
        <v>2.7918493191164213</v>
      </c>
      <c r="C55" s="5">
        <v>61.84774133893501</v>
      </c>
      <c r="D55" s="7">
        <v>99.93737384000251</v>
      </c>
      <c r="E55" s="7">
        <v>23.589435774309724</v>
      </c>
      <c r="F55" s="43">
        <v>72.4680156461684</v>
      </c>
      <c r="G55" s="7">
        <v>90.70796460176992</v>
      </c>
      <c r="H55" s="45">
        <v>5.803496600137151</v>
      </c>
      <c r="I55" s="5">
        <v>0.6734162116749323</v>
      </c>
      <c r="J55" s="47">
        <v>5.914247580914247</v>
      </c>
      <c r="K55" s="48">
        <v>6.567630961688819</v>
      </c>
      <c r="L55" s="46">
        <v>57.736298926914145</v>
      </c>
      <c r="M55" s="1" t="s">
        <v>41</v>
      </c>
      <c r="N55" s="7">
        <f t="shared" si="9"/>
        <v>32.319795329025716</v>
      </c>
      <c r="O55" s="7">
        <f t="shared" si="10"/>
        <v>71.67569746556264</v>
      </c>
      <c r="P55" s="7">
        <f t="shared" si="2"/>
        <v>4.739697838603787</v>
      </c>
      <c r="Q55" s="6">
        <f t="shared" si="11"/>
        <v>57.736298926914145</v>
      </c>
      <c r="R55" s="9">
        <f t="shared" si="4"/>
        <v>36.24506354439738</v>
      </c>
      <c r="S55" s="42">
        <f t="shared" si="5"/>
        <v>25</v>
      </c>
      <c r="T55" s="31">
        <f t="shared" si="6"/>
        <v>41.61787239002658</v>
      </c>
      <c r="U55" s="29">
        <f t="shared" si="7"/>
        <v>22</v>
      </c>
    </row>
    <row r="56" spans="1:21" ht="12.75">
      <c r="A56" s="1" t="s">
        <v>42</v>
      </c>
      <c r="B56" s="5">
        <v>3.748017952000737</v>
      </c>
      <c r="C56" s="5">
        <v>53.84936220769811</v>
      </c>
      <c r="D56" s="7">
        <v>99.91423105341009</v>
      </c>
      <c r="E56" s="7">
        <v>36.19447779111644</v>
      </c>
      <c r="F56" s="43">
        <v>87.22405881714228</v>
      </c>
      <c r="G56" s="7">
        <v>87.61061946902655</v>
      </c>
      <c r="H56" s="45">
        <v>19.053709953506736</v>
      </c>
      <c r="I56" s="5">
        <v>12.471829910886116</v>
      </c>
      <c r="J56" s="47">
        <v>12.153820487153817</v>
      </c>
      <c r="K56" s="48">
        <v>10.815741464685953</v>
      </c>
      <c r="L56" s="46">
        <v>41.1804964550158</v>
      </c>
      <c r="M56" s="1" t="s">
        <v>42</v>
      </c>
      <c r="N56" s="7">
        <f t="shared" si="9"/>
        <v>28.798690079849422</v>
      </c>
      <c r="O56" s="7">
        <f t="shared" si="10"/>
        <v>77.73584678267383</v>
      </c>
      <c r="P56" s="7">
        <f t="shared" si="2"/>
        <v>13.623775454058155</v>
      </c>
      <c r="Q56" s="6">
        <f t="shared" si="11"/>
        <v>41.1804964550158</v>
      </c>
      <c r="R56" s="9">
        <f t="shared" si="4"/>
        <v>40.0527707721938</v>
      </c>
      <c r="S56" s="42">
        <f t="shared" si="5"/>
        <v>16</v>
      </c>
      <c r="T56" s="31">
        <f t="shared" si="6"/>
        <v>40.3347021928993</v>
      </c>
      <c r="U56" s="29">
        <f t="shared" si="7"/>
        <v>27</v>
      </c>
    </row>
    <row r="57" spans="1:21" ht="12.75">
      <c r="A57" s="1" t="s">
        <v>43</v>
      </c>
      <c r="B57" s="46">
        <v>0.0324133489295512</v>
      </c>
      <c r="C57" s="46">
        <v>28.603310067828936</v>
      </c>
      <c r="D57" s="7">
        <v>90.27382059088059</v>
      </c>
      <c r="E57" s="7">
        <v>20.64825930372149</v>
      </c>
      <c r="F57" s="43">
        <v>71.56909653675703</v>
      </c>
      <c r="G57" s="7">
        <v>60.61946902654867</v>
      </c>
      <c r="H57" s="45">
        <v>12.449328551433954</v>
      </c>
      <c r="I57" s="7">
        <v>15.264550667033067</v>
      </c>
      <c r="J57" s="47">
        <v>7.891224557891223</v>
      </c>
      <c r="K57" s="48">
        <v>25.488663017982795</v>
      </c>
      <c r="L57" s="46">
        <v>77.43954564347352</v>
      </c>
      <c r="M57" s="1" t="s">
        <v>43</v>
      </c>
      <c r="N57" s="7">
        <f t="shared" si="9"/>
        <v>14.317861708379244</v>
      </c>
      <c r="O57" s="7">
        <f t="shared" si="10"/>
        <v>60.77766136447695</v>
      </c>
      <c r="P57" s="7">
        <f t="shared" si="2"/>
        <v>15.273441698585259</v>
      </c>
      <c r="Q57" s="6">
        <f t="shared" si="11"/>
        <v>77.43954564347352</v>
      </c>
      <c r="R57" s="9">
        <f t="shared" si="4"/>
        <v>30.122988257147153</v>
      </c>
      <c r="S57" s="42">
        <f t="shared" si="5"/>
        <v>47</v>
      </c>
      <c r="T57" s="31">
        <f t="shared" si="6"/>
        <v>41.95212760372874</v>
      </c>
      <c r="U57" s="29">
        <f t="shared" si="7"/>
        <v>20</v>
      </c>
    </row>
    <row r="58" spans="1:21" ht="12.75">
      <c r="A58" s="1"/>
      <c r="B58" s="5"/>
      <c r="C58" s="5"/>
      <c r="D58" s="7"/>
      <c r="E58" s="7"/>
      <c r="F58" s="51"/>
      <c r="G58" s="48"/>
      <c r="H58" s="43"/>
      <c r="I58" s="5"/>
      <c r="J58" s="52"/>
      <c r="K58" s="7"/>
      <c r="L58" s="46"/>
      <c r="M58" s="1"/>
      <c r="N58" s="7"/>
      <c r="O58" s="7"/>
      <c r="P58" s="7"/>
      <c r="Q58" s="6"/>
      <c r="R58" s="9"/>
      <c r="S58" s="42"/>
      <c r="T58" s="31"/>
      <c r="U58" s="29"/>
    </row>
    <row r="59" spans="1:21" ht="12.75">
      <c r="A59" s="1" t="s">
        <v>97</v>
      </c>
      <c r="B59" s="5">
        <v>24.476274902924818</v>
      </c>
      <c r="C59" s="5">
        <v>43.4768147542905</v>
      </c>
      <c r="D59" s="7">
        <v>99.97631188937461</v>
      </c>
      <c r="E59" s="7">
        <v>32.773109243697476</v>
      </c>
      <c r="F59" s="43">
        <v>73.4735390595402</v>
      </c>
      <c r="G59" s="7">
        <v>92.47787610619469</v>
      </c>
      <c r="H59" s="45">
        <v>25.3609280018298</v>
      </c>
      <c r="I59" s="5">
        <v>16.727429733600694</v>
      </c>
      <c r="J59" s="47">
        <v>59.58458458458459</v>
      </c>
      <c r="K59" s="48">
        <v>19.20771436017722</v>
      </c>
      <c r="L59" s="46">
        <v>97.15924380240791</v>
      </c>
      <c r="M59" s="1" t="s">
        <v>97</v>
      </c>
      <c r="N59" s="7">
        <f>AVERAGE(B59:C59)</f>
        <v>33.97654482860766</v>
      </c>
      <c r="O59" s="7">
        <f>AVERAGE(D59:G59)</f>
        <v>74.67520907470174</v>
      </c>
      <c r="P59" s="7">
        <f>AVERAGE(H59:K59)</f>
        <v>30.220164170048076</v>
      </c>
      <c r="Q59" s="6">
        <f>AVERAGE(L59)</f>
        <v>97.15924380240791</v>
      </c>
      <c r="R59" s="9">
        <f t="shared" si="4"/>
        <v>46.29063935778583</v>
      </c>
      <c r="S59" s="42">
        <f t="shared" si="5"/>
        <v>9</v>
      </c>
      <c r="T59" s="31">
        <f t="shared" si="6"/>
        <v>59.00779046894135</v>
      </c>
      <c r="U59" s="29">
        <f t="shared" si="7"/>
        <v>6</v>
      </c>
    </row>
    <row r="60" spans="1:21" ht="12.75">
      <c r="A60" s="1" t="s">
        <v>98</v>
      </c>
      <c r="B60" s="5">
        <v>16.148003723380608</v>
      </c>
      <c r="C60" s="5">
        <v>55.77065450274079</v>
      </c>
      <c r="D60" s="7">
        <v>99.96035398609385</v>
      </c>
      <c r="E60" s="7">
        <v>19.507803121248497</v>
      </c>
      <c r="F60" s="43">
        <v>85.99292985601355</v>
      </c>
      <c r="G60" s="7">
        <v>94.69026548672566</v>
      </c>
      <c r="H60" s="45">
        <v>11.039130880836627</v>
      </c>
      <c r="I60" s="5">
        <v>23.897182370770206</v>
      </c>
      <c r="J60" s="47">
        <v>30.697364030697365</v>
      </c>
      <c r="K60" s="48">
        <v>32.60359655981235</v>
      </c>
      <c r="L60" s="46">
        <v>95.38165306022485</v>
      </c>
      <c r="M60" s="1" t="s">
        <v>98</v>
      </c>
      <c r="N60" s="7">
        <f>AVERAGE(B60:C60)</f>
        <v>35.9593291130607</v>
      </c>
      <c r="O60" s="7">
        <f>AVERAGE(D60:G60)</f>
        <v>75.03783811252039</v>
      </c>
      <c r="P60" s="7">
        <f>AVERAGE(H60:K60)</f>
        <v>24.55931846052914</v>
      </c>
      <c r="Q60" s="6">
        <f>AVERAGE(L60)</f>
        <v>95.38165306022485</v>
      </c>
      <c r="R60" s="9">
        <f t="shared" si="4"/>
        <v>45.18549522870341</v>
      </c>
      <c r="S60" s="42">
        <f t="shared" si="5"/>
        <v>10</v>
      </c>
      <c r="T60" s="31">
        <f t="shared" si="6"/>
        <v>57.73453468658377</v>
      </c>
      <c r="U60" s="29">
        <f t="shared" si="7"/>
        <v>7</v>
      </c>
    </row>
    <row r="61" spans="1:21" ht="12.75">
      <c r="A61" s="1" t="s">
        <v>99</v>
      </c>
      <c r="B61" s="5">
        <v>44.47390209829301</v>
      </c>
      <c r="C61" s="5">
        <v>50.90012186102511</v>
      </c>
      <c r="D61" s="7">
        <v>99.98674001561923</v>
      </c>
      <c r="E61" s="7">
        <v>48.5594237695078</v>
      </c>
      <c r="F61" s="43">
        <v>76.8937452187985</v>
      </c>
      <c r="G61" s="7"/>
      <c r="H61" s="46">
        <v>88.4863587753534</v>
      </c>
      <c r="I61" s="5">
        <v>78.53149335781427</v>
      </c>
      <c r="J61" s="47">
        <v>40.131798465131794</v>
      </c>
      <c r="K61" s="48">
        <v>11.180609851446441</v>
      </c>
      <c r="L61" s="46"/>
      <c r="M61" s="1" t="s">
        <v>99</v>
      </c>
      <c r="N61" s="7">
        <f>AVERAGE(B61:C61)</f>
        <v>47.68701197965906</v>
      </c>
      <c r="O61" s="7">
        <f>AVERAGE(D61:G61)</f>
        <v>75.14663633464184</v>
      </c>
      <c r="P61" s="7">
        <f>AVERAGE(H61:K61)</f>
        <v>54.58256511243647</v>
      </c>
      <c r="Q61" s="49">
        <v>52.364893323124235</v>
      </c>
      <c r="R61" s="9">
        <f t="shared" si="4"/>
        <v>59.13873780891246</v>
      </c>
      <c r="S61" s="42">
        <f t="shared" si="5"/>
        <v>2</v>
      </c>
      <c r="T61" s="31">
        <f t="shared" si="6"/>
        <v>57.44527668746541</v>
      </c>
      <c r="U61" s="29">
        <f t="shared" si="7"/>
        <v>8</v>
      </c>
    </row>
    <row r="62" spans="1:21" ht="12.75">
      <c r="A62" s="1" t="s">
        <v>100</v>
      </c>
      <c r="B62" s="5">
        <v>12.747279118083831</v>
      </c>
      <c r="C62" s="5">
        <v>59.873160387301155</v>
      </c>
      <c r="D62" s="7">
        <v>99.96908873770975</v>
      </c>
      <c r="E62" s="7">
        <v>23.709483793517403</v>
      </c>
      <c r="F62" s="43">
        <v>78.6846261715415</v>
      </c>
      <c r="G62" s="7">
        <v>97.78761061946902</v>
      </c>
      <c r="H62" s="51">
        <v>12.849426230984108</v>
      </c>
      <c r="I62" s="5">
        <v>14.194047291439844</v>
      </c>
      <c r="J62" s="47">
        <v>46.65498832165498</v>
      </c>
      <c r="K62" s="48">
        <v>51.49856658848057</v>
      </c>
      <c r="L62" s="46">
        <v>84.63362743770709</v>
      </c>
      <c r="M62" s="1" t="s">
        <v>100</v>
      </c>
      <c r="N62" s="7">
        <f>AVERAGE(B62:C62)</f>
        <v>36.31021975269249</v>
      </c>
      <c r="O62" s="7">
        <f>AVERAGE(D62:G62)</f>
        <v>75.03770233055943</v>
      </c>
      <c r="P62" s="7">
        <f>AVERAGE(H62:K62)</f>
        <v>31.299257108139876</v>
      </c>
      <c r="Q62" s="6">
        <f>AVERAGE(L62)</f>
        <v>84.63362743770709</v>
      </c>
      <c r="R62" s="9">
        <f t="shared" si="4"/>
        <v>47.54905973046393</v>
      </c>
      <c r="S62" s="42">
        <f t="shared" si="5"/>
        <v>7</v>
      </c>
      <c r="T62" s="31">
        <f t="shared" si="6"/>
        <v>56.82020165727472</v>
      </c>
      <c r="U62" s="29">
        <f t="shared" si="7"/>
        <v>9</v>
      </c>
    </row>
    <row r="63" spans="1:21" ht="12.75">
      <c r="A63" s="1" t="s">
        <v>101</v>
      </c>
      <c r="B63" s="5">
        <v>22.900340314527742</v>
      </c>
      <c r="C63" s="5">
        <v>54.915313960325335</v>
      </c>
      <c r="D63" s="7">
        <v>99.95742645707472</v>
      </c>
      <c r="E63" s="7">
        <v>23.349339735894358</v>
      </c>
      <c r="F63" s="43">
        <v>83.86453059664561</v>
      </c>
      <c r="G63" s="7">
        <v>98.23008849557522</v>
      </c>
      <c r="H63" s="46">
        <v>13.75157834192162</v>
      </c>
      <c r="I63" s="5">
        <v>28.431926799402493</v>
      </c>
      <c r="J63" s="47">
        <v>71.96363029696363</v>
      </c>
      <c r="K63" s="48">
        <v>33.82851185822257</v>
      </c>
      <c r="L63" s="46">
        <v>99.99855125598658</v>
      </c>
      <c r="M63" s="1" t="s">
        <v>101</v>
      </c>
      <c r="N63" s="7">
        <f>AVERAGE(B63:C63)</f>
        <v>38.90782713742654</v>
      </c>
      <c r="O63" s="7">
        <f>AVERAGE(D63:G63)</f>
        <v>76.35034632129748</v>
      </c>
      <c r="P63" s="7">
        <f>AVERAGE(H63:K63)</f>
        <v>36.99391182412758</v>
      </c>
      <c r="Q63" s="6">
        <f>AVERAGE(L63)</f>
        <v>99.99855125598658</v>
      </c>
      <c r="R63" s="9">
        <f t="shared" si="4"/>
        <v>50.75069509428386</v>
      </c>
      <c r="S63" s="42">
        <f t="shared" si="5"/>
        <v>5</v>
      </c>
      <c r="T63" s="31">
        <f t="shared" si="6"/>
        <v>63.06265913470955</v>
      </c>
      <c r="U63" s="29">
        <f t="shared" si="7"/>
        <v>3</v>
      </c>
    </row>
    <row r="64" spans="1:21" ht="12.75">
      <c r="A64" s="62" t="s">
        <v>103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ht="12.75">
      <c r="M65" s="3"/>
    </row>
    <row r="66" spans="12:13" ht="12.75">
      <c r="L66" s="8"/>
      <c r="M66" s="3"/>
    </row>
    <row r="67" ht="12.75">
      <c r="M67" s="3"/>
    </row>
    <row r="68" ht="12.75">
      <c r="M68" s="3"/>
    </row>
    <row r="69" ht="12.75">
      <c r="M69" s="3"/>
    </row>
  </sheetData>
  <mergeCells count="6">
    <mergeCell ref="A64:U64"/>
    <mergeCell ref="A1:U1"/>
    <mergeCell ref="B6:C6"/>
    <mergeCell ref="D6:G6"/>
    <mergeCell ref="H6:K6"/>
    <mergeCell ref="M6:U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69"/>
  <sheetViews>
    <sheetView workbookViewId="0" topLeftCell="A1">
      <selection activeCell="B5" sqref="B5"/>
    </sheetView>
  </sheetViews>
  <sheetFormatPr defaultColWidth="9.140625" defaultRowHeight="12.75"/>
  <cols>
    <col min="1" max="1" width="24.00390625" style="3" customWidth="1"/>
    <col min="2" max="6" width="10.421875" style="2" customWidth="1"/>
    <col min="7" max="7" width="12.140625" style="2" customWidth="1"/>
    <col min="8" max="8" width="10.421875" style="2" customWidth="1"/>
    <col min="9" max="9" width="11.00390625" style="2" customWidth="1"/>
    <col min="10" max="10" width="11.8515625" style="2" customWidth="1"/>
    <col min="11" max="11" width="10.421875" style="2" customWidth="1"/>
    <col min="12" max="12" width="16.140625" style="2" customWidth="1"/>
    <col min="13" max="13" width="14.28125" style="2" customWidth="1"/>
    <col min="14" max="20" width="13.00390625" style="2" customWidth="1"/>
    <col min="21" max="21" width="7.57421875" style="2" customWidth="1"/>
    <col min="22" max="16384" width="9.140625" style="2" customWidth="1"/>
  </cols>
  <sheetData>
    <row r="1" spans="1:21" ht="28.5" customHeight="1">
      <c r="A1" s="55" t="s">
        <v>104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8"/>
    </row>
    <row r="2" spans="1:21" s="18" customFormat="1" ht="12">
      <c r="A2" s="14" t="s">
        <v>49</v>
      </c>
      <c r="B2" s="15" t="s">
        <v>72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 s="18" customFormat="1" ht="12">
      <c r="A3" s="19" t="s">
        <v>50</v>
      </c>
      <c r="B3" s="20">
        <v>2007</v>
      </c>
      <c r="U3" s="21"/>
    </row>
    <row r="4" spans="1:21" s="18" customFormat="1" ht="12">
      <c r="A4" s="19" t="s">
        <v>77</v>
      </c>
      <c r="B4" s="20" t="s">
        <v>92</v>
      </c>
      <c r="U4" s="21"/>
    </row>
    <row r="5" spans="1:21" s="18" customFormat="1" ht="12">
      <c r="A5" s="22" t="s">
        <v>51</v>
      </c>
      <c r="B5" s="23">
        <v>40042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1" s="12" customFormat="1" ht="27" customHeight="1">
      <c r="A6" s="10"/>
      <c r="B6" s="59" t="s">
        <v>44</v>
      </c>
      <c r="C6" s="59"/>
      <c r="D6" s="59" t="s">
        <v>45</v>
      </c>
      <c r="E6" s="59"/>
      <c r="F6" s="59"/>
      <c r="G6" s="59"/>
      <c r="H6" s="59" t="s">
        <v>46</v>
      </c>
      <c r="I6" s="59"/>
      <c r="J6" s="59"/>
      <c r="K6" s="59"/>
      <c r="L6" s="13" t="s">
        <v>47</v>
      </c>
      <c r="M6" s="60"/>
      <c r="N6" s="61"/>
      <c r="O6" s="61"/>
      <c r="P6" s="61"/>
      <c r="Q6" s="61"/>
      <c r="R6" s="61"/>
      <c r="S6" s="61"/>
      <c r="T6" s="61"/>
      <c r="U6" s="61"/>
    </row>
    <row r="7" spans="1:21" s="12" customFormat="1" ht="96">
      <c r="A7" s="10" t="s">
        <v>85</v>
      </c>
      <c r="B7" s="10" t="s">
        <v>84</v>
      </c>
      <c r="C7" s="11" t="s">
        <v>58</v>
      </c>
      <c r="D7" s="10" t="s">
        <v>59</v>
      </c>
      <c r="E7" s="10" t="s">
        <v>60</v>
      </c>
      <c r="F7" s="10" t="s">
        <v>63</v>
      </c>
      <c r="G7" s="10" t="s">
        <v>74</v>
      </c>
      <c r="H7" s="11" t="s">
        <v>75</v>
      </c>
      <c r="I7" s="10" t="s">
        <v>82</v>
      </c>
      <c r="J7" s="10" t="s">
        <v>78</v>
      </c>
      <c r="K7" s="10" t="s">
        <v>62</v>
      </c>
      <c r="L7" s="10" t="s">
        <v>80</v>
      </c>
      <c r="M7" s="61"/>
      <c r="N7" s="61"/>
      <c r="O7" s="61"/>
      <c r="P7" s="61"/>
      <c r="Q7" s="61"/>
      <c r="R7" s="61"/>
      <c r="S7" s="61"/>
      <c r="T7" s="61"/>
      <c r="U7" s="61"/>
    </row>
    <row r="8" spans="1:21" s="41" customFormat="1" ht="54">
      <c r="A8" s="38" t="s">
        <v>0</v>
      </c>
      <c r="B8" s="39" t="s">
        <v>93</v>
      </c>
      <c r="C8" s="40" t="s">
        <v>93</v>
      </c>
      <c r="D8" s="39" t="s">
        <v>94</v>
      </c>
      <c r="E8" s="39" t="s">
        <v>95</v>
      </c>
      <c r="F8" s="39" t="s">
        <v>76</v>
      </c>
      <c r="G8" s="39" t="s">
        <v>64</v>
      </c>
      <c r="H8" s="39" t="s">
        <v>96</v>
      </c>
      <c r="I8" s="39" t="s">
        <v>107</v>
      </c>
      <c r="J8" s="39" t="s">
        <v>79</v>
      </c>
      <c r="K8" s="39" t="s">
        <v>79</v>
      </c>
      <c r="L8" s="39" t="s">
        <v>81</v>
      </c>
      <c r="M8" s="61"/>
      <c r="N8" s="61"/>
      <c r="O8" s="61"/>
      <c r="P8" s="61"/>
      <c r="Q8" s="61"/>
      <c r="R8" s="61"/>
      <c r="S8" s="61"/>
      <c r="T8" s="61"/>
      <c r="U8" s="61"/>
    </row>
    <row r="9" spans="1:21" s="41" customFormat="1" ht="54">
      <c r="A9" s="38" t="s">
        <v>52</v>
      </c>
      <c r="B9" s="39" t="s">
        <v>57</v>
      </c>
      <c r="C9" s="40" t="s">
        <v>57</v>
      </c>
      <c r="D9" s="39" t="s">
        <v>57</v>
      </c>
      <c r="E9" s="39" t="s">
        <v>57</v>
      </c>
      <c r="F9" s="39" t="s">
        <v>57</v>
      </c>
      <c r="G9" s="39"/>
      <c r="H9" s="39" t="s">
        <v>86</v>
      </c>
      <c r="I9" s="39" t="s">
        <v>102</v>
      </c>
      <c r="J9" s="39" t="s">
        <v>57</v>
      </c>
      <c r="K9" s="39" t="s">
        <v>57</v>
      </c>
      <c r="L9" s="39" t="s">
        <v>61</v>
      </c>
      <c r="M9" s="39"/>
      <c r="N9" s="39" t="s">
        <v>65</v>
      </c>
      <c r="O9" s="39" t="s">
        <v>66</v>
      </c>
      <c r="P9" s="39" t="s">
        <v>67</v>
      </c>
      <c r="Q9" s="39" t="s">
        <v>83</v>
      </c>
      <c r="R9" s="38" t="s">
        <v>108</v>
      </c>
      <c r="S9" s="38" t="s">
        <v>109</v>
      </c>
      <c r="T9" s="38" t="s">
        <v>110</v>
      </c>
      <c r="U9" s="38" t="s">
        <v>111</v>
      </c>
    </row>
    <row r="10" spans="1:21" ht="12.75">
      <c r="A10" s="1" t="s">
        <v>1</v>
      </c>
      <c r="B10" s="5">
        <v>17.13802096573224</v>
      </c>
      <c r="C10" s="5">
        <v>91.002145985802</v>
      </c>
      <c r="D10" s="7">
        <v>99.88332935820814</v>
      </c>
      <c r="E10" s="7">
        <v>31.03241296518607</v>
      </c>
      <c r="F10" s="43">
        <v>90.68082281128605</v>
      </c>
      <c r="G10" s="44">
        <v>50.442477876106196</v>
      </c>
      <c r="H10" s="45">
        <v>4.8412401488851255</v>
      </c>
      <c r="I10" s="46">
        <v>4.143274245952275</v>
      </c>
      <c r="J10" s="47">
        <v>23.982315648982315</v>
      </c>
      <c r="K10" s="48">
        <v>7.375553818087046</v>
      </c>
      <c r="L10" s="46">
        <v>1.128042118500578</v>
      </c>
      <c r="M10" s="1" t="s">
        <v>1</v>
      </c>
      <c r="N10" s="7">
        <f aca="true" t="shared" si="0" ref="N10:N48">AVERAGE(B10:C10)</f>
        <v>54.07008347576712</v>
      </c>
      <c r="O10" s="7">
        <f aca="true" t="shared" si="1" ref="O10:O48">AVERAGE(D10:G10)</f>
        <v>68.00976075269662</v>
      </c>
      <c r="P10" s="7">
        <f aca="true" t="shared" si="2" ref="P10:P57">AVERAGE(H10:K10)</f>
        <v>10.08559596547669</v>
      </c>
      <c r="Q10" s="6">
        <f aca="true" t="shared" si="3" ref="Q10:Q15">AVERAGE(L10)</f>
        <v>1.128042118500578</v>
      </c>
      <c r="R10" s="9">
        <f>AVERAGE(N10:P10)</f>
        <v>44.05514673131348</v>
      </c>
      <c r="S10" s="42">
        <f>RANK(R10,R$10:R$63)</f>
        <v>12</v>
      </c>
      <c r="T10" s="31">
        <f>AVERAGE(N10:Q10)</f>
        <v>33.32337057811026</v>
      </c>
      <c r="U10" s="29">
        <f>RANK(T10,T$10:T$63)</f>
        <v>43</v>
      </c>
    </row>
    <row r="11" spans="1:21" ht="12.75">
      <c r="A11" s="1" t="s">
        <v>2</v>
      </c>
      <c r="B11" s="5">
        <v>3.767367681364417</v>
      </c>
      <c r="C11" s="5">
        <v>46.73459626240115</v>
      </c>
      <c r="D11" s="7">
        <v>99.98850992695432</v>
      </c>
      <c r="E11" s="7">
        <v>23.82953181272509</v>
      </c>
      <c r="F11" s="43">
        <v>68.58004521080301</v>
      </c>
      <c r="G11" s="44">
        <v>89.38053097345133</v>
      </c>
      <c r="H11" s="45">
        <v>1.9238825370979085</v>
      </c>
      <c r="I11" s="46">
        <v>0.3468477928994475</v>
      </c>
      <c r="J11" s="47">
        <v>19.98665331998665</v>
      </c>
      <c r="K11" s="48">
        <v>4.6390409173833715</v>
      </c>
      <c r="L11" s="46">
        <v>43.632050171641936</v>
      </c>
      <c r="M11" s="1" t="s">
        <v>2</v>
      </c>
      <c r="N11" s="7">
        <f t="shared" si="0"/>
        <v>25.250981971882783</v>
      </c>
      <c r="O11" s="7">
        <f t="shared" si="1"/>
        <v>70.44465448098344</v>
      </c>
      <c r="P11" s="7">
        <f t="shared" si="2"/>
        <v>6.724106141841845</v>
      </c>
      <c r="Q11" s="6">
        <f t="shared" si="3"/>
        <v>43.632050171641936</v>
      </c>
      <c r="R11" s="9">
        <f aca="true" t="shared" si="4" ref="R11:R63">AVERAGE(N11:P11)</f>
        <v>34.13991419823602</v>
      </c>
      <c r="S11" s="42">
        <f aca="true" t="shared" si="5" ref="S11:S63">RANK(R11,R$10:R$63)</f>
        <v>36</v>
      </c>
      <c r="T11" s="31">
        <f aca="true" t="shared" si="6" ref="T11:T63">AVERAGE(N11:Q11)</f>
        <v>36.5129481915875</v>
      </c>
      <c r="U11" s="29">
        <f aca="true" t="shared" si="7" ref="U11:U63">RANK(T11,T$10:T$63)</f>
        <v>35</v>
      </c>
    </row>
    <row r="12" spans="1:21" ht="12.75">
      <c r="A12" s="1" t="s">
        <v>3</v>
      </c>
      <c r="B12" s="5">
        <v>44.120495362166906</v>
      </c>
      <c r="C12" s="5">
        <v>53.33567795960498</v>
      </c>
      <c r="D12" s="7">
        <v>99.93281033888445</v>
      </c>
      <c r="E12" s="7">
        <v>29.291716686674665</v>
      </c>
      <c r="F12" s="43">
        <v>100</v>
      </c>
      <c r="G12" s="44">
        <v>55.309734513274336</v>
      </c>
      <c r="H12" s="45">
        <v>50.04606875483196</v>
      </c>
      <c r="I12" s="46">
        <v>5.9716827038095985</v>
      </c>
      <c r="J12" s="47">
        <v>56.7650984317651</v>
      </c>
      <c r="K12" s="48">
        <v>13.734688558769871</v>
      </c>
      <c r="L12" s="46">
        <v>75.86172032557822</v>
      </c>
      <c r="M12" s="1" t="s">
        <v>3</v>
      </c>
      <c r="N12" s="7">
        <f t="shared" si="0"/>
        <v>48.72808666088594</v>
      </c>
      <c r="O12" s="7">
        <f t="shared" si="1"/>
        <v>71.13356538470836</v>
      </c>
      <c r="P12" s="7">
        <f t="shared" si="2"/>
        <v>31.629384612294132</v>
      </c>
      <c r="Q12" s="6">
        <f t="shared" si="3"/>
        <v>75.86172032557822</v>
      </c>
      <c r="R12" s="9">
        <f t="shared" si="4"/>
        <v>50.497012219296145</v>
      </c>
      <c r="S12" s="42">
        <f t="shared" si="5"/>
        <v>8</v>
      </c>
      <c r="T12" s="31">
        <f t="shared" si="6"/>
        <v>56.83818924586666</v>
      </c>
      <c r="U12" s="29">
        <f t="shared" si="7"/>
        <v>9</v>
      </c>
    </row>
    <row r="13" spans="1:21" ht="12.75">
      <c r="A13" s="1" t="s">
        <v>4</v>
      </c>
      <c r="B13" s="5">
        <v>3.150227551973065</v>
      </c>
      <c r="C13" s="5">
        <v>45.44766987594972</v>
      </c>
      <c r="D13" s="7">
        <v>99.99813441778193</v>
      </c>
      <c r="E13" s="7">
        <v>21.428571428571427</v>
      </c>
      <c r="F13" s="43">
        <v>69.81478087105855</v>
      </c>
      <c r="G13" s="44">
        <v>95.13274336283186</v>
      </c>
      <c r="H13" s="43">
        <v>1.7215133389886188</v>
      </c>
      <c r="I13" s="46">
        <v>1.195424436671642</v>
      </c>
      <c r="J13" s="47">
        <v>9.776443109776443</v>
      </c>
      <c r="K13" s="48">
        <v>1.9285900443054467</v>
      </c>
      <c r="L13" s="46">
        <v>13.532965887256546</v>
      </c>
      <c r="M13" s="1" t="s">
        <v>4</v>
      </c>
      <c r="N13" s="7">
        <f t="shared" si="0"/>
        <v>24.298948713961394</v>
      </c>
      <c r="O13" s="7">
        <f t="shared" si="1"/>
        <v>71.59355752006094</v>
      </c>
      <c r="P13" s="7">
        <f t="shared" si="2"/>
        <v>3.6554927324355373</v>
      </c>
      <c r="Q13" s="6">
        <f t="shared" si="3"/>
        <v>13.532965887256546</v>
      </c>
      <c r="R13" s="9">
        <f t="shared" si="4"/>
        <v>33.18266632215262</v>
      </c>
      <c r="S13" s="42">
        <f t="shared" si="5"/>
        <v>37</v>
      </c>
      <c r="T13" s="31">
        <f t="shared" si="6"/>
        <v>28.270241213428605</v>
      </c>
      <c r="U13" s="29">
        <f t="shared" si="7"/>
        <v>46</v>
      </c>
    </row>
    <row r="14" spans="1:21" ht="12.75">
      <c r="A14" s="1" t="s">
        <v>5</v>
      </c>
      <c r="B14" s="5">
        <v>0.5789867229465661</v>
      </c>
      <c r="C14" s="5">
        <v>41.845348183050184</v>
      </c>
      <c r="D14" s="7">
        <v>99.92065056965792</v>
      </c>
      <c r="E14" s="7">
        <v>25.450180072028814</v>
      </c>
      <c r="F14" s="43">
        <v>76.20799837748817</v>
      </c>
      <c r="G14" s="44">
        <v>84.070796460177</v>
      </c>
      <c r="H14" s="45">
        <v>1.3758967867083134</v>
      </c>
      <c r="I14" s="46">
        <v>0.11086097501186704</v>
      </c>
      <c r="J14" s="47">
        <v>3.1364698031364697</v>
      </c>
      <c r="K14" s="48">
        <v>1.7982799061767003</v>
      </c>
      <c r="L14" s="46">
        <v>39.99550820427075</v>
      </c>
      <c r="M14" s="1" t="s">
        <v>5</v>
      </c>
      <c r="N14" s="7">
        <f t="shared" si="0"/>
        <v>21.212167452998376</v>
      </c>
      <c r="O14" s="7">
        <f t="shared" si="1"/>
        <v>71.41240636983798</v>
      </c>
      <c r="P14" s="7">
        <f t="shared" si="2"/>
        <v>1.6053768677583378</v>
      </c>
      <c r="Q14" s="6">
        <f t="shared" si="3"/>
        <v>39.99550820427075</v>
      </c>
      <c r="R14" s="9">
        <f t="shared" si="4"/>
        <v>31.409983563531565</v>
      </c>
      <c r="S14" s="42">
        <f t="shared" si="5"/>
        <v>44</v>
      </c>
      <c r="T14" s="31">
        <f t="shared" si="6"/>
        <v>33.55636472371636</v>
      </c>
      <c r="U14" s="29">
        <f t="shared" si="7"/>
        <v>42</v>
      </c>
    </row>
    <row r="15" spans="1:21" ht="12.75">
      <c r="A15" s="1" t="s">
        <v>6</v>
      </c>
      <c r="B15" s="5">
        <v>6.445447767154698</v>
      </c>
      <c r="C15" s="5">
        <v>46.68172842845319</v>
      </c>
      <c r="D15" s="7">
        <v>99.98975364843304</v>
      </c>
      <c r="E15" s="7">
        <v>27.731092436974787</v>
      </c>
      <c r="F15" s="43">
        <v>80.04209834331554</v>
      </c>
      <c r="G15" s="44">
        <v>86.72566371681415</v>
      </c>
      <c r="H15" s="43">
        <v>2.710524791832107</v>
      </c>
      <c r="I15" s="46">
        <v>3.969034954434522</v>
      </c>
      <c r="J15" s="47">
        <v>21.07941274607941</v>
      </c>
      <c r="K15" s="48">
        <v>7.610112066718791</v>
      </c>
      <c r="L15" s="46">
        <v>63.39039919079182</v>
      </c>
      <c r="M15" s="1" t="s">
        <v>6</v>
      </c>
      <c r="N15" s="7">
        <f t="shared" si="0"/>
        <v>26.563588097803944</v>
      </c>
      <c r="O15" s="7">
        <f t="shared" si="1"/>
        <v>73.62215203638438</v>
      </c>
      <c r="P15" s="7">
        <f t="shared" si="2"/>
        <v>8.842271139766208</v>
      </c>
      <c r="Q15" s="6">
        <f t="shared" si="3"/>
        <v>63.39039919079182</v>
      </c>
      <c r="R15" s="9">
        <f t="shared" si="4"/>
        <v>36.34267042465151</v>
      </c>
      <c r="S15" s="42">
        <f t="shared" si="5"/>
        <v>26</v>
      </c>
      <c r="T15" s="31">
        <f t="shared" si="6"/>
        <v>43.10460261618659</v>
      </c>
      <c r="U15" s="29">
        <f t="shared" si="7"/>
        <v>19</v>
      </c>
    </row>
    <row r="16" spans="1:21" ht="12.75">
      <c r="A16" s="1" t="s">
        <v>53</v>
      </c>
      <c r="B16" s="5">
        <v>9.441827100380843</v>
      </c>
      <c r="C16" s="5">
        <v>54.815272088712234</v>
      </c>
      <c r="D16" s="7">
        <v>99.95847883678748</v>
      </c>
      <c r="E16" s="7">
        <v>23.649459783913564</v>
      </c>
      <c r="F16" s="43">
        <v>92.29516735338848</v>
      </c>
      <c r="G16" s="44">
        <v>80.08849557522123</v>
      </c>
      <c r="H16" s="45">
        <v>21.496851635407296</v>
      </c>
      <c r="I16" s="46">
        <v>12.746561406707091</v>
      </c>
      <c r="J16" s="47">
        <v>37.954621287954616</v>
      </c>
      <c r="K16" s="48">
        <v>21.553296846494653</v>
      </c>
      <c r="L16" s="46"/>
      <c r="M16" s="1" t="s">
        <v>53</v>
      </c>
      <c r="N16" s="7">
        <f t="shared" si="0"/>
        <v>32.12854959454654</v>
      </c>
      <c r="O16" s="7">
        <f t="shared" si="1"/>
        <v>73.99790038732769</v>
      </c>
      <c r="P16" s="7">
        <f t="shared" si="2"/>
        <v>23.43783279414091</v>
      </c>
      <c r="Q16" s="49">
        <v>52.364893323124235</v>
      </c>
      <c r="R16" s="9">
        <f t="shared" si="4"/>
        <v>43.18809425867172</v>
      </c>
      <c r="S16" s="42">
        <f t="shared" si="5"/>
        <v>14</v>
      </c>
      <c r="T16" s="31">
        <f t="shared" si="6"/>
        <v>45.48229402478485</v>
      </c>
      <c r="U16" s="29">
        <f t="shared" si="7"/>
        <v>16</v>
      </c>
    </row>
    <row r="17" spans="1:21" ht="12.75">
      <c r="A17" s="1" t="s">
        <v>54</v>
      </c>
      <c r="B17" s="5">
        <v>1.8022852591770029</v>
      </c>
      <c r="C17" s="5">
        <v>48.82596769065917</v>
      </c>
      <c r="D17" s="7">
        <v>99.99157139520962</v>
      </c>
      <c r="E17" s="7">
        <v>26.530612244897956</v>
      </c>
      <c r="F17" s="43">
        <v>40.13764481870549</v>
      </c>
      <c r="G17" s="44">
        <v>96.90265486725664</v>
      </c>
      <c r="H17" s="45">
        <v>1.4863072875853693</v>
      </c>
      <c r="I17" s="46">
        <v>0.5781014006132114</v>
      </c>
      <c r="J17" s="47">
        <v>2.3940607273940606</v>
      </c>
      <c r="K17" s="48">
        <v>0.9642950221527233</v>
      </c>
      <c r="L17" s="46">
        <v>43.544822735214815</v>
      </c>
      <c r="M17" s="1" t="s">
        <v>68</v>
      </c>
      <c r="N17" s="7">
        <f t="shared" si="0"/>
        <v>25.314126474918087</v>
      </c>
      <c r="O17" s="7">
        <f t="shared" si="1"/>
        <v>65.89062083151742</v>
      </c>
      <c r="P17" s="7">
        <f t="shared" si="2"/>
        <v>1.355691109436341</v>
      </c>
      <c r="Q17" s="6">
        <f>AVERAGE(L17)</f>
        <v>43.544822735214815</v>
      </c>
      <c r="R17" s="9">
        <f t="shared" si="4"/>
        <v>30.853479471957282</v>
      </c>
      <c r="S17" s="42">
        <f t="shared" si="5"/>
        <v>46</v>
      </c>
      <c r="T17" s="31">
        <f t="shared" si="6"/>
        <v>34.026315287771666</v>
      </c>
      <c r="U17" s="29">
        <f t="shared" si="7"/>
        <v>41</v>
      </c>
    </row>
    <row r="18" spans="1:21" ht="12.75">
      <c r="A18" s="1" t="s">
        <v>7</v>
      </c>
      <c r="B18" s="5">
        <v>4.309292475582902</v>
      </c>
      <c r="C18" s="5">
        <v>37.165571532118896</v>
      </c>
      <c r="D18" s="7">
        <v>99.92933748583233</v>
      </c>
      <c r="E18" s="7">
        <v>25.51020408163265</v>
      </c>
      <c r="F18" s="43">
        <v>24.61644577984731</v>
      </c>
      <c r="G18" s="44">
        <v>69.91150442477877</v>
      </c>
      <c r="H18" s="45">
        <v>0.005069553685632793</v>
      </c>
      <c r="I18" s="46">
        <v>0</v>
      </c>
      <c r="J18" s="47">
        <v>3.8288288288288284</v>
      </c>
      <c r="K18" s="48">
        <v>2.1892103205629394</v>
      </c>
      <c r="L18" s="46">
        <v>17.51380543294735</v>
      </c>
      <c r="M18" s="1" t="s">
        <v>7</v>
      </c>
      <c r="N18" s="7">
        <f t="shared" si="0"/>
        <v>20.7374320038509</v>
      </c>
      <c r="O18" s="7">
        <f t="shared" si="1"/>
        <v>54.99187294302276</v>
      </c>
      <c r="P18" s="7">
        <f t="shared" si="2"/>
        <v>1.50577717576935</v>
      </c>
      <c r="Q18" s="6">
        <f>AVERAGE(L18)</f>
        <v>17.51380543294735</v>
      </c>
      <c r="R18" s="9">
        <f t="shared" si="4"/>
        <v>25.74502737421434</v>
      </c>
      <c r="S18" s="42">
        <f t="shared" si="5"/>
        <v>50</v>
      </c>
      <c r="T18" s="31">
        <f t="shared" si="6"/>
        <v>23.687221888897593</v>
      </c>
      <c r="U18" s="29">
        <f t="shared" si="7"/>
        <v>51</v>
      </c>
    </row>
    <row r="19" spans="1:21" ht="12.75">
      <c r="A19" s="1" t="s">
        <v>8</v>
      </c>
      <c r="B19" s="5">
        <v>3.2135587432188992</v>
      </c>
      <c r="C19" s="5">
        <v>33.95630747957845</v>
      </c>
      <c r="D19" s="7">
        <v>99.95759866466409</v>
      </c>
      <c r="E19" s="7">
        <v>23.82953181272509</v>
      </c>
      <c r="F19" s="43">
        <v>52.18850541112418</v>
      </c>
      <c r="G19" s="44">
        <v>92.92035398230088</v>
      </c>
      <c r="H19" s="45">
        <v>11.73949811197085</v>
      </c>
      <c r="I19" s="46">
        <v>0.4704605075665221</v>
      </c>
      <c r="J19" s="47">
        <v>7.357357357357356</v>
      </c>
      <c r="K19" s="48">
        <v>8.887151420380505</v>
      </c>
      <c r="L19" s="46"/>
      <c r="M19" s="1" t="s">
        <v>8</v>
      </c>
      <c r="N19" s="7">
        <f t="shared" si="0"/>
        <v>18.584933111398673</v>
      </c>
      <c r="O19" s="7">
        <f t="shared" si="1"/>
        <v>67.22399746770355</v>
      </c>
      <c r="P19" s="7">
        <f t="shared" si="2"/>
        <v>7.113616849318808</v>
      </c>
      <c r="Q19" s="49">
        <v>52.364893323124235</v>
      </c>
      <c r="R19" s="9">
        <f t="shared" si="4"/>
        <v>30.974182476140342</v>
      </c>
      <c r="S19" s="42">
        <f t="shared" si="5"/>
        <v>45</v>
      </c>
      <c r="T19" s="31">
        <f t="shared" si="6"/>
        <v>36.321860187886315</v>
      </c>
      <c r="U19" s="29">
        <f t="shared" si="7"/>
        <v>37</v>
      </c>
    </row>
    <row r="20" spans="1:21" ht="12.75">
      <c r="A20" s="1" t="s">
        <v>9</v>
      </c>
      <c r="B20" s="5">
        <v>10.98655818516741</v>
      </c>
      <c r="C20" s="5">
        <v>33.21596097789484</v>
      </c>
      <c r="D20" s="7">
        <v>99.97569002863526</v>
      </c>
      <c r="E20" s="7">
        <v>34.09363745498199</v>
      </c>
      <c r="F20" s="43">
        <v>60.95715684775526</v>
      </c>
      <c r="G20" s="44">
        <v>86.72566371681415</v>
      </c>
      <c r="H20" s="45">
        <v>2.255037949207822</v>
      </c>
      <c r="I20" s="46">
        <v>2.6266231081032423</v>
      </c>
      <c r="J20" s="47">
        <v>13.972305638972305</v>
      </c>
      <c r="K20" s="48">
        <v>7.167057597081052</v>
      </c>
      <c r="L20" s="46">
        <v>78.51106035132271</v>
      </c>
      <c r="M20" s="1" t="s">
        <v>9</v>
      </c>
      <c r="N20" s="7">
        <f t="shared" si="0"/>
        <v>22.101259581531124</v>
      </c>
      <c r="O20" s="7">
        <f t="shared" si="1"/>
        <v>70.43803701204666</v>
      </c>
      <c r="P20" s="7">
        <f t="shared" si="2"/>
        <v>6.505256073341105</v>
      </c>
      <c r="Q20" s="6">
        <f>AVERAGE(L20)</f>
        <v>78.51106035132271</v>
      </c>
      <c r="R20" s="9">
        <f t="shared" si="4"/>
        <v>33.014850888972965</v>
      </c>
      <c r="S20" s="42">
        <f t="shared" si="5"/>
        <v>38</v>
      </c>
      <c r="T20" s="31">
        <f t="shared" si="6"/>
        <v>44.388903254560404</v>
      </c>
      <c r="U20" s="29">
        <f t="shared" si="7"/>
        <v>17</v>
      </c>
    </row>
    <row r="21" spans="1:21" ht="12.75">
      <c r="A21" s="1" t="s">
        <v>55</v>
      </c>
      <c r="B21" s="5">
        <v>0.440048715432584</v>
      </c>
      <c r="C21" s="5">
        <v>51.932642512885685</v>
      </c>
      <c r="D21" s="7">
        <v>99.8406218760467</v>
      </c>
      <c r="E21" s="7">
        <v>26.350540216086436</v>
      </c>
      <c r="F21" s="43">
        <v>57.25040147058478</v>
      </c>
      <c r="G21" s="44">
        <v>34.51327433628319</v>
      </c>
      <c r="H21" s="45">
        <v>0.07638959239099298</v>
      </c>
      <c r="I21" s="46">
        <v>3.2815278179247387</v>
      </c>
      <c r="J21" s="47">
        <v>8.758758758758757</v>
      </c>
      <c r="K21" s="48">
        <v>0.9382329945269741</v>
      </c>
      <c r="L21" s="46">
        <v>21.198372703395545</v>
      </c>
      <c r="M21" s="1" t="s">
        <v>69</v>
      </c>
      <c r="N21" s="7">
        <f t="shared" si="0"/>
        <v>26.186345614159134</v>
      </c>
      <c r="O21" s="7">
        <f t="shared" si="1"/>
        <v>54.48870947475028</v>
      </c>
      <c r="P21" s="7">
        <f t="shared" si="2"/>
        <v>3.263727290900366</v>
      </c>
      <c r="Q21" s="6">
        <f>AVERAGE(L21)</f>
        <v>21.198372703395545</v>
      </c>
      <c r="R21" s="9">
        <f t="shared" si="4"/>
        <v>27.97959412660326</v>
      </c>
      <c r="S21" s="42">
        <f t="shared" si="5"/>
        <v>49</v>
      </c>
      <c r="T21" s="31">
        <f t="shared" si="6"/>
        <v>26.284288770801332</v>
      </c>
      <c r="U21" s="29">
        <f t="shared" si="7"/>
        <v>50</v>
      </c>
    </row>
    <row r="22" spans="1:21" ht="12.75">
      <c r="A22" s="1" t="s">
        <v>48</v>
      </c>
      <c r="B22" s="5">
        <v>5.0075658347375915</v>
      </c>
      <c r="C22" s="5">
        <v>42.33075272281574</v>
      </c>
      <c r="D22" s="7">
        <v>99.98225305120755</v>
      </c>
      <c r="E22" s="7">
        <v>25.21008403361344</v>
      </c>
      <c r="F22" s="43">
        <v>56.73050336352539</v>
      </c>
      <c r="G22" s="44">
        <v>85.39823008849558</v>
      </c>
      <c r="H22" s="45">
        <v>3.4694567083524</v>
      </c>
      <c r="I22" s="46">
        <v>4.780142347778748</v>
      </c>
      <c r="J22" s="47">
        <v>18.343343343343342</v>
      </c>
      <c r="K22" s="48">
        <v>5.811832160542091</v>
      </c>
      <c r="L22" s="46">
        <v>66.9878760536724</v>
      </c>
      <c r="M22" s="1" t="s">
        <v>48</v>
      </c>
      <c r="N22" s="7">
        <f t="shared" si="0"/>
        <v>23.669159278776664</v>
      </c>
      <c r="O22" s="7">
        <f t="shared" si="1"/>
        <v>66.83026763421049</v>
      </c>
      <c r="P22" s="7">
        <f t="shared" si="2"/>
        <v>8.101193640004144</v>
      </c>
      <c r="Q22" s="6">
        <f>AVERAGE(L22)</f>
        <v>66.9878760536724</v>
      </c>
      <c r="R22" s="9">
        <f t="shared" si="4"/>
        <v>32.86687351766376</v>
      </c>
      <c r="S22" s="42">
        <f t="shared" si="5"/>
        <v>39</v>
      </c>
      <c r="T22" s="31">
        <f t="shared" si="6"/>
        <v>41.39712415166592</v>
      </c>
      <c r="U22" s="29">
        <f t="shared" si="7"/>
        <v>23</v>
      </c>
    </row>
    <row r="23" spans="1:21" ht="12.75">
      <c r="A23" s="1" t="s">
        <v>10</v>
      </c>
      <c r="B23" s="5">
        <v>6.226615510482286</v>
      </c>
      <c r="C23" s="5">
        <v>48.50281637757186</v>
      </c>
      <c r="D23" s="7">
        <v>99.95296819392794</v>
      </c>
      <c r="E23" s="7">
        <v>24.069627851140453</v>
      </c>
      <c r="F23" s="43">
        <v>86.85915354864055</v>
      </c>
      <c r="G23" s="44">
        <v>86.72566371681415</v>
      </c>
      <c r="H23" s="45">
        <v>18.32694137172356</v>
      </c>
      <c r="I23" s="46">
        <v>12.368426128821612</v>
      </c>
      <c r="J23" s="47">
        <v>5.638972305638972</v>
      </c>
      <c r="K23" s="48">
        <v>3.4662496742246542</v>
      </c>
      <c r="L23" s="46">
        <v>29.39355304795063</v>
      </c>
      <c r="M23" s="1" t="s">
        <v>10</v>
      </c>
      <c r="N23" s="7">
        <f t="shared" si="0"/>
        <v>27.364715944027072</v>
      </c>
      <c r="O23" s="7">
        <f t="shared" si="1"/>
        <v>74.40185332763077</v>
      </c>
      <c r="P23" s="7">
        <f t="shared" si="2"/>
        <v>9.9501473701022</v>
      </c>
      <c r="Q23" s="6">
        <f>AVERAGE(L23)</f>
        <v>29.39355304795063</v>
      </c>
      <c r="R23" s="9">
        <f t="shared" si="4"/>
        <v>37.238905547253346</v>
      </c>
      <c r="S23" s="42">
        <f t="shared" si="5"/>
        <v>23</v>
      </c>
      <c r="T23" s="31">
        <f t="shared" si="6"/>
        <v>35.277567422427666</v>
      </c>
      <c r="U23" s="29">
        <f t="shared" si="7"/>
        <v>39</v>
      </c>
    </row>
    <row r="24" spans="1:21" ht="12.75">
      <c r="A24" s="1" t="s">
        <v>56</v>
      </c>
      <c r="B24" s="5">
        <v>100</v>
      </c>
      <c r="C24" s="5">
        <v>68.74675433024643</v>
      </c>
      <c r="D24" s="7">
        <v>99.973690507181</v>
      </c>
      <c r="E24" s="7">
        <v>38.71548619447778</v>
      </c>
      <c r="F24" s="43">
        <v>80.67261503586563</v>
      </c>
      <c r="G24" s="44">
        <v>42.92035398230089</v>
      </c>
      <c r="H24" s="45">
        <v>15.213252979805082</v>
      </c>
      <c r="I24" s="46">
        <v>2.0520205660730086</v>
      </c>
      <c r="J24" s="47">
        <v>14.60627293960627</v>
      </c>
      <c r="K24" s="48">
        <v>4.039614281991138</v>
      </c>
      <c r="L24" s="46"/>
      <c r="M24" s="1" t="s">
        <v>70</v>
      </c>
      <c r="N24" s="7">
        <f t="shared" si="0"/>
        <v>84.37337716512322</v>
      </c>
      <c r="O24" s="7">
        <f t="shared" si="1"/>
        <v>65.57053642995632</v>
      </c>
      <c r="P24" s="7">
        <f t="shared" si="2"/>
        <v>8.977790191868875</v>
      </c>
      <c r="Q24" s="49">
        <v>52.364893323124235</v>
      </c>
      <c r="R24" s="9">
        <f t="shared" si="4"/>
        <v>52.97390126231614</v>
      </c>
      <c r="S24" s="42">
        <f t="shared" si="5"/>
        <v>5</v>
      </c>
      <c r="T24" s="31">
        <f t="shared" si="6"/>
        <v>52.82164927751816</v>
      </c>
      <c r="U24" s="29">
        <f t="shared" si="7"/>
        <v>11</v>
      </c>
    </row>
    <row r="25" spans="1:21" ht="12.75">
      <c r="A25" s="1" t="s">
        <v>11</v>
      </c>
      <c r="B25" s="5">
        <v>1.5152513360563176</v>
      </c>
      <c r="C25" s="5">
        <v>37.97369073812164</v>
      </c>
      <c r="D25" s="7">
        <v>99.91177231171756</v>
      </c>
      <c r="E25" s="7">
        <v>14.165666266506602</v>
      </c>
      <c r="F25" s="43">
        <v>83.15963675118998</v>
      </c>
      <c r="G25" s="44">
        <v>65.929203539823</v>
      </c>
      <c r="H25" s="45">
        <v>1.70436132798993</v>
      </c>
      <c r="I25" s="46">
        <v>2.5541037900020984</v>
      </c>
      <c r="J25" s="47">
        <v>2.0854187520854186</v>
      </c>
      <c r="K25" s="48">
        <v>6.51550690643732</v>
      </c>
      <c r="L25" s="46">
        <v>52.252125805718656</v>
      </c>
      <c r="M25" s="1" t="s">
        <v>11</v>
      </c>
      <c r="N25" s="7">
        <f t="shared" si="0"/>
        <v>19.744471037088978</v>
      </c>
      <c r="O25" s="7">
        <f t="shared" si="1"/>
        <v>65.79156971730929</v>
      </c>
      <c r="P25" s="7">
        <f t="shared" si="2"/>
        <v>3.2148476941286916</v>
      </c>
      <c r="Q25" s="6">
        <f>AVERAGE(L25)</f>
        <v>52.252125805718656</v>
      </c>
      <c r="R25" s="9">
        <f t="shared" si="4"/>
        <v>29.583629482842323</v>
      </c>
      <c r="S25" s="42">
        <f t="shared" si="5"/>
        <v>48</v>
      </c>
      <c r="T25" s="31">
        <f t="shared" si="6"/>
        <v>35.2507535635614</v>
      </c>
      <c r="U25" s="29">
        <f t="shared" si="7"/>
        <v>40</v>
      </c>
    </row>
    <row r="26" spans="1:21" ht="12.75">
      <c r="A26" s="1" t="s">
        <v>12</v>
      </c>
      <c r="B26" s="5">
        <v>2.017738092223363</v>
      </c>
      <c r="C26" s="5">
        <v>64.81718033185956</v>
      </c>
      <c r="D26" s="7">
        <v>99.84899307830729</v>
      </c>
      <c r="E26" s="7">
        <v>23.16926770708283</v>
      </c>
      <c r="F26" s="45">
        <v>77.35411223991211</v>
      </c>
      <c r="G26" s="44">
        <v>96.01769911504425</v>
      </c>
      <c r="H26" s="43">
        <v>0.4469261384665751</v>
      </c>
      <c r="I26" s="46">
        <v>0.680350904180058</v>
      </c>
      <c r="J26" s="47">
        <v>2.1771771771771773</v>
      </c>
      <c r="K26" s="48">
        <v>0.9382329945269741</v>
      </c>
      <c r="L26" s="46">
        <v>50.70598271041819</v>
      </c>
      <c r="M26" s="1" t="s">
        <v>12</v>
      </c>
      <c r="N26" s="7">
        <f t="shared" si="0"/>
        <v>33.417459212041464</v>
      </c>
      <c r="O26" s="7">
        <f t="shared" si="1"/>
        <v>74.09751803508662</v>
      </c>
      <c r="P26" s="7">
        <f t="shared" si="2"/>
        <v>1.060671803587696</v>
      </c>
      <c r="Q26" s="6">
        <f>AVERAGE(L26)</f>
        <v>50.70598271041819</v>
      </c>
      <c r="R26" s="9">
        <f t="shared" si="4"/>
        <v>36.19188301690526</v>
      </c>
      <c r="S26" s="42">
        <f t="shared" si="5"/>
        <v>28</v>
      </c>
      <c r="T26" s="31">
        <f t="shared" si="6"/>
        <v>39.820407940283495</v>
      </c>
      <c r="U26" s="29">
        <f t="shared" si="7"/>
        <v>28</v>
      </c>
    </row>
    <row r="27" spans="1:21" ht="12.75">
      <c r="A27" s="1" t="s">
        <v>13</v>
      </c>
      <c r="B27" s="5">
        <v>49.249446418546434</v>
      </c>
      <c r="C27" s="5">
        <v>53.30937794919781</v>
      </c>
      <c r="D27" s="7">
        <v>99.95240373571838</v>
      </c>
      <c r="E27" s="7">
        <v>30.792316926770702</v>
      </c>
      <c r="F27" s="43">
        <v>76.10557401986968</v>
      </c>
      <c r="G27" s="44">
        <v>77.43362831858407</v>
      </c>
      <c r="H27" s="45">
        <v>7.6001705998252</v>
      </c>
      <c r="I27" s="46">
        <v>27.451760334531507</v>
      </c>
      <c r="J27" s="47">
        <v>70.09509509509509</v>
      </c>
      <c r="K27" s="48">
        <v>15.011727912431585</v>
      </c>
      <c r="L27" s="46">
        <v>97.89964705637716</v>
      </c>
      <c r="M27" s="1" t="s">
        <v>13</v>
      </c>
      <c r="N27" s="7">
        <f t="shared" si="0"/>
        <v>51.279412183872125</v>
      </c>
      <c r="O27" s="7">
        <f t="shared" si="1"/>
        <v>71.0709807502357</v>
      </c>
      <c r="P27" s="7">
        <f t="shared" si="2"/>
        <v>30.039688485470844</v>
      </c>
      <c r="Q27" s="6">
        <f>AVERAGE(L27)</f>
        <v>97.89964705637716</v>
      </c>
      <c r="R27" s="9">
        <f t="shared" si="4"/>
        <v>50.79669380652623</v>
      </c>
      <c r="S27" s="42">
        <f t="shared" si="5"/>
        <v>7</v>
      </c>
      <c r="T27" s="31">
        <f t="shared" si="6"/>
        <v>62.57243211898896</v>
      </c>
      <c r="U27" s="29">
        <f t="shared" si="7"/>
        <v>4</v>
      </c>
    </row>
    <row r="28" spans="1:21" ht="12.75">
      <c r="A28" s="1" t="s">
        <v>14</v>
      </c>
      <c r="B28" s="5">
        <v>3.482756743055165</v>
      </c>
      <c r="C28" s="5">
        <v>52.16111892328711</v>
      </c>
      <c r="D28" s="7">
        <v>99.94914135860881</v>
      </c>
      <c r="E28" s="7">
        <v>26.110444177671067</v>
      </c>
      <c r="F28" s="43">
        <v>77.58035299337604</v>
      </c>
      <c r="G28" s="44">
        <v>88.93805309734513</v>
      </c>
      <c r="H28" s="45">
        <v>4.443999754099483</v>
      </c>
      <c r="I28" s="46">
        <v>1.3356544608357217</v>
      </c>
      <c r="J28" s="47">
        <v>43.80213546880214</v>
      </c>
      <c r="K28" s="48">
        <v>16.158457127964553</v>
      </c>
      <c r="L28" s="46"/>
      <c r="M28" s="1" t="s">
        <v>14</v>
      </c>
      <c r="N28" s="7">
        <f t="shared" si="0"/>
        <v>27.821937833171138</v>
      </c>
      <c r="O28" s="7">
        <f t="shared" si="1"/>
        <v>73.14449790675026</v>
      </c>
      <c r="P28" s="7">
        <f t="shared" si="2"/>
        <v>16.435061702925474</v>
      </c>
      <c r="Q28" s="49">
        <v>52.364893323124235</v>
      </c>
      <c r="R28" s="9">
        <f t="shared" si="4"/>
        <v>39.13383248094896</v>
      </c>
      <c r="S28" s="42">
        <f t="shared" si="5"/>
        <v>18</v>
      </c>
      <c r="T28" s="31">
        <f t="shared" si="6"/>
        <v>42.441597691492774</v>
      </c>
      <c r="U28" s="29">
        <f t="shared" si="7"/>
        <v>21</v>
      </c>
    </row>
    <row r="29" spans="1:21" ht="12.75">
      <c r="A29" s="1" t="s">
        <v>15</v>
      </c>
      <c r="B29" s="5">
        <v>3.841250473826237</v>
      </c>
      <c r="C29" s="5">
        <v>53.91564399240663</v>
      </c>
      <c r="D29" s="7">
        <v>99.89783306406763</v>
      </c>
      <c r="E29" s="7">
        <v>20.108043217286912</v>
      </c>
      <c r="F29" s="45">
        <v>71.11939528424351</v>
      </c>
      <c r="G29" s="44">
        <v>84.51327433628319</v>
      </c>
      <c r="H29" s="45">
        <v>4.933246770773893</v>
      </c>
      <c r="I29" s="46">
        <v>5.422423870632166</v>
      </c>
      <c r="J29" s="47">
        <v>29.0623957290624</v>
      </c>
      <c r="K29" s="48">
        <v>10.007818608287725</v>
      </c>
      <c r="L29" s="46">
        <v>81.292237851252</v>
      </c>
      <c r="M29" s="1" t="s">
        <v>15</v>
      </c>
      <c r="N29" s="7">
        <f t="shared" si="0"/>
        <v>28.878447233116432</v>
      </c>
      <c r="O29" s="7">
        <f t="shared" si="1"/>
        <v>68.90963647547031</v>
      </c>
      <c r="P29" s="7">
        <f t="shared" si="2"/>
        <v>12.356471244689047</v>
      </c>
      <c r="Q29" s="6">
        <f>AVERAGE(L29)</f>
        <v>81.292237851252</v>
      </c>
      <c r="R29" s="9">
        <f t="shared" si="4"/>
        <v>36.71485165109193</v>
      </c>
      <c r="S29" s="42">
        <f t="shared" si="5"/>
        <v>25</v>
      </c>
      <c r="T29" s="31">
        <f t="shared" si="6"/>
        <v>47.859198201131946</v>
      </c>
      <c r="U29" s="29">
        <f t="shared" si="7"/>
        <v>14</v>
      </c>
    </row>
    <row r="30" spans="1:21" ht="12.75">
      <c r="A30" s="1" t="s">
        <v>16</v>
      </c>
      <c r="B30" s="5">
        <v>3.201514368897304</v>
      </c>
      <c r="C30" s="5">
        <v>41.03846056523171</v>
      </c>
      <c r="D30" s="7">
        <v>99.6685195246573</v>
      </c>
      <c r="E30" s="7">
        <v>25.630252100840334</v>
      </c>
      <c r="F30" s="45">
        <v>53.500854324537244</v>
      </c>
      <c r="G30" s="44">
        <v>84.95575221238938</v>
      </c>
      <c r="H30" s="45">
        <v>4.886703559798131</v>
      </c>
      <c r="I30" s="46">
        <v>2.3681877353341463</v>
      </c>
      <c r="J30" s="47">
        <v>17.74274274274274</v>
      </c>
      <c r="K30" s="48">
        <v>2.0067761271826945</v>
      </c>
      <c r="L30" s="46">
        <v>31.414951112885266</v>
      </c>
      <c r="M30" s="1" t="s">
        <v>16</v>
      </c>
      <c r="N30" s="7">
        <f t="shared" si="0"/>
        <v>22.119987467064508</v>
      </c>
      <c r="O30" s="7">
        <f t="shared" si="1"/>
        <v>65.93884454060607</v>
      </c>
      <c r="P30" s="7">
        <f t="shared" si="2"/>
        <v>6.751102541264428</v>
      </c>
      <c r="Q30" s="6">
        <f>AVERAGE(L30)</f>
        <v>31.414951112885266</v>
      </c>
      <c r="R30" s="9">
        <f t="shared" si="4"/>
        <v>31.603311516311667</v>
      </c>
      <c r="S30" s="42">
        <f t="shared" si="5"/>
        <v>43</v>
      </c>
      <c r="T30" s="31">
        <f t="shared" si="6"/>
        <v>31.556221415455067</v>
      </c>
      <c r="U30" s="29">
        <f t="shared" si="7"/>
        <v>44</v>
      </c>
    </row>
    <row r="31" spans="1:21" ht="12.75">
      <c r="A31" s="1" t="s">
        <v>17</v>
      </c>
      <c r="B31" s="5">
        <v>1.02801772238423</v>
      </c>
      <c r="C31" s="5">
        <v>42.001976763625336</v>
      </c>
      <c r="D31" s="7">
        <v>99.95629754065558</v>
      </c>
      <c r="E31" s="7">
        <v>14.645858343337332</v>
      </c>
      <c r="F31" s="43">
        <v>23.222422517966766</v>
      </c>
      <c r="G31" s="44">
        <v>0</v>
      </c>
      <c r="H31" s="45">
        <v>6.087479704227746</v>
      </c>
      <c r="I31" s="46">
        <v>0.8740073486598408</v>
      </c>
      <c r="J31" s="47">
        <v>16.24124124124124</v>
      </c>
      <c r="K31" s="48">
        <v>5.733646077664843</v>
      </c>
      <c r="L31" s="46">
        <v>27.330191308716742</v>
      </c>
      <c r="M31" s="1" t="s">
        <v>17</v>
      </c>
      <c r="N31" s="7">
        <f t="shared" si="0"/>
        <v>21.514997243004782</v>
      </c>
      <c r="O31" s="7">
        <f t="shared" si="1"/>
        <v>34.45614460048992</v>
      </c>
      <c r="P31" s="7">
        <f t="shared" si="2"/>
        <v>7.234093592948418</v>
      </c>
      <c r="Q31" s="6">
        <f>AVERAGE(L31)</f>
        <v>27.330191308716742</v>
      </c>
      <c r="R31" s="9">
        <f t="shared" si="4"/>
        <v>21.06841181214771</v>
      </c>
      <c r="S31" s="42">
        <f t="shared" si="5"/>
        <v>52</v>
      </c>
      <c r="T31" s="31">
        <f t="shared" si="6"/>
        <v>22.633856686289967</v>
      </c>
      <c r="U31" s="29">
        <f t="shared" si="7"/>
        <v>53</v>
      </c>
    </row>
    <row r="32" spans="1:21" ht="12.75">
      <c r="A32" s="1" t="s">
        <v>18</v>
      </c>
      <c r="B32" s="5">
        <v>4.52341086055893</v>
      </c>
      <c r="C32" s="5">
        <v>53.72772770409033</v>
      </c>
      <c r="D32" s="7">
        <v>99.90714184098141</v>
      </c>
      <c r="E32" s="7">
        <v>24.009603841536613</v>
      </c>
      <c r="F32" s="43">
        <v>87.82495879692036</v>
      </c>
      <c r="G32" s="44">
        <v>83.6283185840708</v>
      </c>
      <c r="H32" s="43">
        <v>2.454537861094484</v>
      </c>
      <c r="I32" s="46">
        <v>2.6652345520708596</v>
      </c>
      <c r="J32" s="47">
        <v>25.61728395061728</v>
      </c>
      <c r="K32" s="48">
        <v>20.69324993484493</v>
      </c>
      <c r="L32" s="46">
        <v>76.76276859869918</v>
      </c>
      <c r="M32" s="1" t="s">
        <v>18</v>
      </c>
      <c r="N32" s="7">
        <f t="shared" si="0"/>
        <v>29.12556928232463</v>
      </c>
      <c r="O32" s="7">
        <f t="shared" si="1"/>
        <v>73.84250576587729</v>
      </c>
      <c r="P32" s="7">
        <f t="shared" si="2"/>
        <v>12.857576574656889</v>
      </c>
      <c r="Q32" s="6">
        <f>AVERAGE(L32)</f>
        <v>76.76276859869918</v>
      </c>
      <c r="R32" s="9">
        <f t="shared" si="4"/>
        <v>38.60855054095294</v>
      </c>
      <c r="S32" s="42">
        <f t="shared" si="5"/>
        <v>20</v>
      </c>
      <c r="T32" s="31">
        <f t="shared" si="6"/>
        <v>48.1471050553895</v>
      </c>
      <c r="U32" s="29">
        <f t="shared" si="7"/>
        <v>13</v>
      </c>
    </row>
    <row r="33" spans="1:21" ht="12.75">
      <c r="A33" s="1" t="s">
        <v>19</v>
      </c>
      <c r="B33" s="5">
        <v>4.520325937232164</v>
      </c>
      <c r="C33" s="5">
        <v>54.11643058664455</v>
      </c>
      <c r="D33" s="7">
        <v>99.92397034929726</v>
      </c>
      <c r="E33" s="7">
        <v>29.65186074429772</v>
      </c>
      <c r="F33" s="43">
        <v>92.99742686706135</v>
      </c>
      <c r="G33" s="44">
        <v>70.79646017699115</v>
      </c>
      <c r="H33" s="45">
        <v>7.255047460483777</v>
      </c>
      <c r="I33" s="46">
        <v>3.090222721878504</v>
      </c>
      <c r="J33" s="47">
        <v>16.98365031698365</v>
      </c>
      <c r="K33" s="48">
        <v>8.965337503257754</v>
      </c>
      <c r="L33" s="46"/>
      <c r="M33" s="1" t="s">
        <v>19</v>
      </c>
      <c r="N33" s="7">
        <f t="shared" si="0"/>
        <v>29.318378261938356</v>
      </c>
      <c r="O33" s="7">
        <f t="shared" si="1"/>
        <v>73.34242953441188</v>
      </c>
      <c r="P33" s="7">
        <f t="shared" si="2"/>
        <v>9.073564500650921</v>
      </c>
      <c r="Q33" s="49">
        <v>52.364893323124235</v>
      </c>
      <c r="R33" s="9">
        <f t="shared" si="4"/>
        <v>37.244790765667055</v>
      </c>
      <c r="S33" s="42">
        <f t="shared" si="5"/>
        <v>22</v>
      </c>
      <c r="T33" s="31">
        <f t="shared" si="6"/>
        <v>41.024816405031345</v>
      </c>
      <c r="U33" s="29">
        <f t="shared" si="7"/>
        <v>25</v>
      </c>
    </row>
    <row r="34" spans="1:21" ht="12.75">
      <c r="A34" s="1" t="s">
        <v>20</v>
      </c>
      <c r="B34" s="5">
        <v>0.6487583272677084</v>
      </c>
      <c r="C34" s="5">
        <v>57.01712772689409</v>
      </c>
      <c r="D34" s="7">
        <v>99.89153791996767</v>
      </c>
      <c r="E34" s="7">
        <v>25.93037214885954</v>
      </c>
      <c r="F34" s="43">
        <v>68.99932652424083</v>
      </c>
      <c r="G34" s="44">
        <v>59.29203539823009</v>
      </c>
      <c r="H34" s="43">
        <v>1.8973591323732206</v>
      </c>
      <c r="I34" s="46">
        <v>4.352688258166193</v>
      </c>
      <c r="J34" s="47">
        <v>12.95462128795462</v>
      </c>
      <c r="K34" s="48">
        <v>1.4073494917904612</v>
      </c>
      <c r="L34" s="46"/>
      <c r="M34" s="1" t="s">
        <v>20</v>
      </c>
      <c r="N34" s="7">
        <f t="shared" si="0"/>
        <v>28.832943027080898</v>
      </c>
      <c r="O34" s="7">
        <f t="shared" si="1"/>
        <v>63.52831799782453</v>
      </c>
      <c r="P34" s="7">
        <f t="shared" si="2"/>
        <v>5.153004542571124</v>
      </c>
      <c r="Q34" s="49">
        <v>52.364893323124235</v>
      </c>
      <c r="R34" s="9">
        <f t="shared" si="4"/>
        <v>32.50475518915885</v>
      </c>
      <c r="S34" s="42">
        <f t="shared" si="5"/>
        <v>42</v>
      </c>
      <c r="T34" s="31">
        <f t="shared" si="6"/>
        <v>37.4697897226502</v>
      </c>
      <c r="U34" s="29">
        <f t="shared" si="7"/>
        <v>32</v>
      </c>
    </row>
    <row r="35" spans="1:21" ht="12.75">
      <c r="A35" s="1" t="s">
        <v>21</v>
      </c>
      <c r="B35" s="5">
        <v>2.5216357732847223</v>
      </c>
      <c r="C35" s="5">
        <v>51.67010366797394</v>
      </c>
      <c r="D35" s="7">
        <v>99.90143028926761</v>
      </c>
      <c r="E35" s="7">
        <v>22.92917166866747</v>
      </c>
      <c r="F35" s="43">
        <v>69.1161337235044</v>
      </c>
      <c r="G35" s="44">
        <v>100</v>
      </c>
      <c r="H35" s="45">
        <v>2.780541575363897</v>
      </c>
      <c r="I35" s="46">
        <v>0.7940868482094694</v>
      </c>
      <c r="J35" s="47">
        <v>10.502168835502168</v>
      </c>
      <c r="K35" s="48">
        <v>1.667969768047954</v>
      </c>
      <c r="L35" s="46">
        <v>39.77003945335059</v>
      </c>
      <c r="M35" s="1" t="s">
        <v>21</v>
      </c>
      <c r="N35" s="7">
        <f t="shared" si="0"/>
        <v>27.09586972062933</v>
      </c>
      <c r="O35" s="7">
        <f t="shared" si="1"/>
        <v>72.98668392035987</v>
      </c>
      <c r="P35" s="7">
        <f t="shared" si="2"/>
        <v>3.9361917567808717</v>
      </c>
      <c r="Q35" s="6">
        <f aca="true" t="shared" si="8" ref="Q35:Q44">AVERAGE(L35)</f>
        <v>39.77003945335059</v>
      </c>
      <c r="R35" s="9">
        <f t="shared" si="4"/>
        <v>34.67291513259003</v>
      </c>
      <c r="S35" s="42">
        <f t="shared" si="5"/>
        <v>35</v>
      </c>
      <c r="T35" s="31">
        <f t="shared" si="6"/>
        <v>35.94719621278017</v>
      </c>
      <c r="U35" s="29">
        <f t="shared" si="7"/>
        <v>38</v>
      </c>
    </row>
    <row r="36" spans="1:21" ht="12.75">
      <c r="A36" s="1" t="s">
        <v>22</v>
      </c>
      <c r="B36" s="5">
        <v>1.958323135804657</v>
      </c>
      <c r="C36" s="5">
        <v>56.40379946978013</v>
      </c>
      <c r="D36" s="7">
        <v>99.92446783788876</v>
      </c>
      <c r="E36" s="7">
        <v>24.129651860744296</v>
      </c>
      <c r="F36" s="43">
        <v>73.04315406049597</v>
      </c>
      <c r="G36" s="44">
        <v>86.72566371681415</v>
      </c>
      <c r="H36" s="45">
        <v>5.301661702344825</v>
      </c>
      <c r="I36" s="46">
        <v>1.7558789367784202</v>
      </c>
      <c r="J36" s="47">
        <v>7.040373707040374</v>
      </c>
      <c r="K36" s="48">
        <v>2.5019546520719307</v>
      </c>
      <c r="L36" s="46">
        <v>53.438359529434805</v>
      </c>
      <c r="M36" s="1" t="s">
        <v>22</v>
      </c>
      <c r="N36" s="7">
        <f t="shared" si="0"/>
        <v>29.181061302792394</v>
      </c>
      <c r="O36" s="7">
        <f t="shared" si="1"/>
        <v>70.95573436898579</v>
      </c>
      <c r="P36" s="7">
        <f t="shared" si="2"/>
        <v>4.1499672495588875</v>
      </c>
      <c r="Q36" s="6">
        <f t="shared" si="8"/>
        <v>53.438359529434805</v>
      </c>
      <c r="R36" s="9">
        <f t="shared" si="4"/>
        <v>34.76225430711235</v>
      </c>
      <c r="S36" s="42">
        <f t="shared" si="5"/>
        <v>33</v>
      </c>
      <c r="T36" s="31">
        <f t="shared" si="6"/>
        <v>39.431280612692966</v>
      </c>
      <c r="U36" s="29">
        <f t="shared" si="7"/>
        <v>30</v>
      </c>
    </row>
    <row r="37" spans="1:21" ht="12.75">
      <c r="A37" s="1" t="s">
        <v>23</v>
      </c>
      <c r="B37" s="5">
        <v>3.016370959471925</v>
      </c>
      <c r="C37" s="5">
        <v>42.07644149758928</v>
      </c>
      <c r="D37" s="7">
        <v>99.98658694220646</v>
      </c>
      <c r="E37" s="7">
        <v>24.429771908763506</v>
      </c>
      <c r="F37" s="43">
        <v>62.46978267978694</v>
      </c>
      <c r="G37" s="44">
        <v>91.5929203539823</v>
      </c>
      <c r="H37" s="45">
        <v>3.0205825159996085</v>
      </c>
      <c r="I37" s="46">
        <v>1.8041366935300205</v>
      </c>
      <c r="J37" s="47">
        <v>17.509175842509176</v>
      </c>
      <c r="K37" s="48">
        <v>2.0849622100599423</v>
      </c>
      <c r="L37" s="46">
        <v>13.452550122059948</v>
      </c>
      <c r="M37" s="1" t="s">
        <v>23</v>
      </c>
      <c r="N37" s="7">
        <f t="shared" si="0"/>
        <v>22.546406228530603</v>
      </c>
      <c r="O37" s="7">
        <f t="shared" si="1"/>
        <v>69.61976547118479</v>
      </c>
      <c r="P37" s="7">
        <f t="shared" si="2"/>
        <v>6.104714315524687</v>
      </c>
      <c r="Q37" s="6">
        <f t="shared" si="8"/>
        <v>13.452550122059948</v>
      </c>
      <c r="R37" s="9">
        <f t="shared" si="4"/>
        <v>32.75696200508003</v>
      </c>
      <c r="S37" s="42">
        <f t="shared" si="5"/>
        <v>41</v>
      </c>
      <c r="T37" s="31">
        <f t="shared" si="6"/>
        <v>27.930859034325007</v>
      </c>
      <c r="U37" s="29">
        <f t="shared" si="7"/>
        <v>47</v>
      </c>
    </row>
    <row r="38" spans="1:21" ht="12.75">
      <c r="A38" s="1" t="s">
        <v>24</v>
      </c>
      <c r="B38" s="5">
        <v>5.7879246816065315</v>
      </c>
      <c r="C38" s="5">
        <v>41.08507952572142</v>
      </c>
      <c r="D38" s="7">
        <v>99.93104042754935</v>
      </c>
      <c r="E38" s="7">
        <v>23.349339735894358</v>
      </c>
      <c r="F38" s="45">
        <v>86.02772653268956</v>
      </c>
      <c r="G38" s="44">
        <v>74.3362831858407</v>
      </c>
      <c r="H38" s="45">
        <v>10.38019548514505</v>
      </c>
      <c r="I38" s="46">
        <v>4.700973810862076</v>
      </c>
      <c r="J38" s="47">
        <v>38.60527193860527</v>
      </c>
      <c r="K38" s="48">
        <v>3.7008079228563977</v>
      </c>
      <c r="L38" s="46">
        <v>13.166893566653766</v>
      </c>
      <c r="M38" s="1" t="s">
        <v>24</v>
      </c>
      <c r="N38" s="7">
        <f t="shared" si="0"/>
        <v>23.436502103663976</v>
      </c>
      <c r="O38" s="7">
        <f t="shared" si="1"/>
        <v>70.9110974704935</v>
      </c>
      <c r="P38" s="7">
        <f t="shared" si="2"/>
        <v>14.346812289367199</v>
      </c>
      <c r="Q38" s="6">
        <f t="shared" si="8"/>
        <v>13.166893566653766</v>
      </c>
      <c r="R38" s="9">
        <f t="shared" si="4"/>
        <v>36.231470621174886</v>
      </c>
      <c r="S38" s="42">
        <f t="shared" si="5"/>
        <v>27</v>
      </c>
      <c r="T38" s="31">
        <f t="shared" si="6"/>
        <v>30.46532635754461</v>
      </c>
      <c r="U38" s="29">
        <f t="shared" si="7"/>
        <v>45</v>
      </c>
    </row>
    <row r="39" spans="1:21" ht="12.75">
      <c r="A39" s="1" t="s">
        <v>25</v>
      </c>
      <c r="B39" s="5">
        <v>36.54379726371078</v>
      </c>
      <c r="C39" s="5">
        <v>53.358813367215426</v>
      </c>
      <c r="D39" s="7">
        <v>99.91342741799308</v>
      </c>
      <c r="E39" s="7">
        <v>22.448979591836736</v>
      </c>
      <c r="F39" s="43">
        <v>95.95416170886412</v>
      </c>
      <c r="G39" s="44">
        <v>100</v>
      </c>
      <c r="H39" s="43">
        <v>17.43257403498933</v>
      </c>
      <c r="I39" s="46">
        <v>47.81685148442156</v>
      </c>
      <c r="J39" s="47">
        <v>84.60126793460127</v>
      </c>
      <c r="K39" s="48">
        <v>69.68986187125357</v>
      </c>
      <c r="L39" s="46">
        <v>100</v>
      </c>
      <c r="M39" s="1" t="s">
        <v>25</v>
      </c>
      <c r="N39" s="7">
        <f t="shared" si="0"/>
        <v>44.9513053154631</v>
      </c>
      <c r="O39" s="7">
        <f t="shared" si="1"/>
        <v>79.57914217967348</v>
      </c>
      <c r="P39" s="7">
        <f t="shared" si="2"/>
        <v>54.88513883131644</v>
      </c>
      <c r="Q39" s="6">
        <f t="shared" si="8"/>
        <v>100</v>
      </c>
      <c r="R39" s="9">
        <f t="shared" si="4"/>
        <v>59.80519544215101</v>
      </c>
      <c r="S39" s="42">
        <f t="shared" si="5"/>
        <v>3</v>
      </c>
      <c r="T39" s="31">
        <f t="shared" si="6"/>
        <v>69.85389658161326</v>
      </c>
      <c r="U39" s="29">
        <f t="shared" si="7"/>
        <v>1</v>
      </c>
    </row>
    <row r="40" spans="1:21" ht="12.75">
      <c r="A40" s="1" t="s">
        <v>26</v>
      </c>
      <c r="B40" s="5">
        <v>2.094710204268885</v>
      </c>
      <c r="C40" s="5">
        <v>56.65588665381972</v>
      </c>
      <c r="D40" s="7">
        <v>99.92243004808131</v>
      </c>
      <c r="E40" s="7">
        <v>21.968787515006</v>
      </c>
      <c r="F40" s="43">
        <v>86.04272498010874</v>
      </c>
      <c r="G40" s="44">
        <v>90.26548672566372</v>
      </c>
      <c r="H40" s="43">
        <v>2.435770023731529</v>
      </c>
      <c r="I40" s="46">
        <v>9.697469933671027</v>
      </c>
      <c r="J40" s="47">
        <v>12.846179512846177</v>
      </c>
      <c r="K40" s="48">
        <v>2.345582486317435</v>
      </c>
      <c r="L40" s="46">
        <v>38.135360314809134</v>
      </c>
      <c r="M40" s="1" t="s">
        <v>26</v>
      </c>
      <c r="N40" s="7">
        <f t="shared" si="0"/>
        <v>29.375298429044303</v>
      </c>
      <c r="O40" s="7">
        <f t="shared" si="1"/>
        <v>74.54985731721494</v>
      </c>
      <c r="P40" s="7">
        <f t="shared" si="2"/>
        <v>6.831250489141542</v>
      </c>
      <c r="Q40" s="6">
        <f t="shared" si="8"/>
        <v>38.135360314809134</v>
      </c>
      <c r="R40" s="9">
        <f t="shared" si="4"/>
        <v>36.91880207846693</v>
      </c>
      <c r="S40" s="42">
        <f t="shared" si="5"/>
        <v>24</v>
      </c>
      <c r="T40" s="31">
        <f t="shared" si="6"/>
        <v>37.22294163755248</v>
      </c>
      <c r="U40" s="29">
        <f t="shared" si="7"/>
        <v>33</v>
      </c>
    </row>
    <row r="41" spans="1:21" ht="12.75">
      <c r="A41" s="1" t="s">
        <v>27</v>
      </c>
      <c r="B41" s="5">
        <v>16.382940812037035</v>
      </c>
      <c r="C41" s="5">
        <v>53.84622545808528</v>
      </c>
      <c r="D41" s="7">
        <v>99.93614925270039</v>
      </c>
      <c r="E41" s="7">
        <v>26.170468187274906</v>
      </c>
      <c r="F41" s="43">
        <v>99.37425341641848</v>
      </c>
      <c r="G41" s="44">
        <v>59.29203539823009</v>
      </c>
      <c r="H41" s="43">
        <v>31.148368325744464</v>
      </c>
      <c r="I41" s="46">
        <v>11.041656315076558</v>
      </c>
      <c r="J41" s="47">
        <v>37.43743743743743</v>
      </c>
      <c r="K41" s="48">
        <v>12.587959343236902</v>
      </c>
      <c r="L41" s="46">
        <v>80.88702092142309</v>
      </c>
      <c r="M41" s="1" t="s">
        <v>27</v>
      </c>
      <c r="N41" s="7">
        <f t="shared" si="0"/>
        <v>35.11458313506115</v>
      </c>
      <c r="O41" s="7">
        <f t="shared" si="1"/>
        <v>71.19322656365597</v>
      </c>
      <c r="P41" s="7">
        <f t="shared" si="2"/>
        <v>23.053855355373837</v>
      </c>
      <c r="Q41" s="6">
        <f t="shared" si="8"/>
        <v>80.88702092142309</v>
      </c>
      <c r="R41" s="9">
        <f t="shared" si="4"/>
        <v>43.12055501803032</v>
      </c>
      <c r="S41" s="42">
        <f t="shared" si="5"/>
        <v>15</v>
      </c>
      <c r="T41" s="31">
        <f t="shared" si="6"/>
        <v>52.56217149387851</v>
      </c>
      <c r="U41" s="29">
        <f t="shared" si="7"/>
        <v>12</v>
      </c>
    </row>
    <row r="42" spans="1:21" ht="12.75">
      <c r="A42" s="1" t="s">
        <v>28</v>
      </c>
      <c r="B42" s="5">
        <v>1.5201603001839379</v>
      </c>
      <c r="C42" s="5">
        <v>42.38304497939525</v>
      </c>
      <c r="D42" s="7">
        <v>99.9999712987351</v>
      </c>
      <c r="E42" s="7">
        <v>24.54981992797119</v>
      </c>
      <c r="F42" s="43">
        <v>55.834345912761705</v>
      </c>
      <c r="G42" s="44">
        <v>92.92035398230088</v>
      </c>
      <c r="H42" s="43">
        <v>2.775848957380593</v>
      </c>
      <c r="I42" s="46">
        <v>0.42630273510465644</v>
      </c>
      <c r="J42" s="47">
        <v>2.1688355021688355</v>
      </c>
      <c r="K42" s="48">
        <v>0.9903570497784726</v>
      </c>
      <c r="L42" s="46">
        <v>0</v>
      </c>
      <c r="M42" s="1" t="s">
        <v>28</v>
      </c>
      <c r="N42" s="7">
        <f t="shared" si="0"/>
        <v>21.951602639789595</v>
      </c>
      <c r="O42" s="7">
        <f t="shared" si="1"/>
        <v>68.32612278044222</v>
      </c>
      <c r="P42" s="7">
        <f t="shared" si="2"/>
        <v>1.5903360611081392</v>
      </c>
      <c r="Q42" s="6">
        <f t="shared" si="8"/>
        <v>0</v>
      </c>
      <c r="R42" s="9">
        <f t="shared" si="4"/>
        <v>30.62268716044665</v>
      </c>
      <c r="S42" s="42">
        <f t="shared" si="5"/>
        <v>47</v>
      </c>
      <c r="T42" s="31">
        <f t="shared" si="6"/>
        <v>22.967015370334988</v>
      </c>
      <c r="U42" s="29">
        <f t="shared" si="7"/>
        <v>52</v>
      </c>
    </row>
    <row r="43" spans="1:21" ht="12.75">
      <c r="A43" s="1" t="s">
        <v>29</v>
      </c>
      <c r="B43" s="5">
        <v>5.924308091264867</v>
      </c>
      <c r="C43" s="5">
        <v>52.14752378511624</v>
      </c>
      <c r="D43" s="7">
        <v>99.94823248522053</v>
      </c>
      <c r="E43" s="7">
        <v>28.391356542617043</v>
      </c>
      <c r="F43" s="43">
        <v>87.63086494217791</v>
      </c>
      <c r="G43" s="44">
        <v>88.05309734513274</v>
      </c>
      <c r="H43" s="45">
        <v>1.8770258706769898</v>
      </c>
      <c r="I43" s="46">
        <v>3.3601353386686146</v>
      </c>
      <c r="J43" s="47">
        <v>23.66533199866533</v>
      </c>
      <c r="K43" s="48">
        <v>17.617930675006512</v>
      </c>
      <c r="L43" s="46">
        <v>43.81850717107741</v>
      </c>
      <c r="M43" s="1" t="s">
        <v>29</v>
      </c>
      <c r="N43" s="7">
        <f t="shared" si="0"/>
        <v>29.035915938190556</v>
      </c>
      <c r="O43" s="7">
        <f t="shared" si="1"/>
        <v>76.00588782878705</v>
      </c>
      <c r="P43" s="7">
        <f t="shared" si="2"/>
        <v>11.63010597075436</v>
      </c>
      <c r="Q43" s="6">
        <f t="shared" si="8"/>
        <v>43.81850717107741</v>
      </c>
      <c r="R43" s="9">
        <f t="shared" si="4"/>
        <v>38.89063657924399</v>
      </c>
      <c r="S43" s="42">
        <f t="shared" si="5"/>
        <v>19</v>
      </c>
      <c r="T43" s="31">
        <f t="shared" si="6"/>
        <v>40.122604227202345</v>
      </c>
      <c r="U43" s="29">
        <f t="shared" si="7"/>
        <v>26</v>
      </c>
    </row>
    <row r="44" spans="1:21" ht="12.75">
      <c r="A44" s="1" t="s">
        <v>30</v>
      </c>
      <c r="B44" s="5">
        <v>2.304860136026306</v>
      </c>
      <c r="C44" s="5">
        <v>50.70161901751228</v>
      </c>
      <c r="D44" s="7">
        <v>99.91363789393563</v>
      </c>
      <c r="E44" s="7">
        <v>24.789915966386552</v>
      </c>
      <c r="F44" s="45">
        <v>80.29411673191387</v>
      </c>
      <c r="G44" s="44">
        <v>96.01769911504425</v>
      </c>
      <c r="H44" s="45">
        <v>2.7515376892202994</v>
      </c>
      <c r="I44" s="46">
        <v>0.11813218996833366</v>
      </c>
      <c r="J44" s="47">
        <v>5.764097430764097</v>
      </c>
      <c r="K44" s="48">
        <v>5.4990878290330985</v>
      </c>
      <c r="L44" s="46">
        <v>40.53861433389233</v>
      </c>
      <c r="M44" s="1" t="s">
        <v>30</v>
      </c>
      <c r="N44" s="7">
        <f t="shared" si="0"/>
        <v>26.503239576769293</v>
      </c>
      <c r="O44" s="7">
        <f t="shared" si="1"/>
        <v>75.25384242682009</v>
      </c>
      <c r="P44" s="7">
        <f t="shared" si="2"/>
        <v>3.533213784746457</v>
      </c>
      <c r="Q44" s="6">
        <f t="shared" si="8"/>
        <v>40.53861433389233</v>
      </c>
      <c r="R44" s="9">
        <f t="shared" si="4"/>
        <v>35.09676526277861</v>
      </c>
      <c r="S44" s="42">
        <f t="shared" si="5"/>
        <v>32</v>
      </c>
      <c r="T44" s="31">
        <f t="shared" si="6"/>
        <v>36.45722753055704</v>
      </c>
      <c r="U44" s="29">
        <f t="shared" si="7"/>
        <v>36</v>
      </c>
    </row>
    <row r="45" spans="1:21" ht="12.75">
      <c r="A45" s="1" t="s">
        <v>31</v>
      </c>
      <c r="B45" s="5">
        <v>4.838369964157014</v>
      </c>
      <c r="C45" s="5">
        <v>53.431617179909445</v>
      </c>
      <c r="D45" s="7">
        <v>99.8235254892585</v>
      </c>
      <c r="E45" s="7">
        <v>100</v>
      </c>
      <c r="F45" s="43">
        <v>85.46217363361475</v>
      </c>
      <c r="G45" s="44">
        <v>39.38053097345133</v>
      </c>
      <c r="H45" s="45">
        <v>21.13796474083718</v>
      </c>
      <c r="I45" s="46">
        <v>4.832715188534476</v>
      </c>
      <c r="J45" s="47">
        <v>19.9366032699366</v>
      </c>
      <c r="K45" s="48">
        <v>37.99843627834245</v>
      </c>
      <c r="L45" s="46"/>
      <c r="M45" s="1" t="s">
        <v>71</v>
      </c>
      <c r="N45" s="7">
        <f t="shared" si="0"/>
        <v>29.13499357203323</v>
      </c>
      <c r="O45" s="7">
        <f t="shared" si="1"/>
        <v>81.16655752408113</v>
      </c>
      <c r="P45" s="7">
        <f t="shared" si="2"/>
        <v>20.976429869412677</v>
      </c>
      <c r="Q45" s="49">
        <v>52.364893323124235</v>
      </c>
      <c r="R45" s="9">
        <f t="shared" si="4"/>
        <v>43.75932698850901</v>
      </c>
      <c r="S45" s="42">
        <f t="shared" si="5"/>
        <v>13</v>
      </c>
      <c r="T45" s="31">
        <f t="shared" si="6"/>
        <v>45.91071857216282</v>
      </c>
      <c r="U45" s="29">
        <f t="shared" si="7"/>
        <v>15</v>
      </c>
    </row>
    <row r="46" spans="1:21" ht="12.75">
      <c r="A46" s="1" t="s">
        <v>32</v>
      </c>
      <c r="B46" s="5">
        <v>4.928204761954384</v>
      </c>
      <c r="C46" s="5">
        <v>47.804461478407156</v>
      </c>
      <c r="D46" s="7">
        <v>99.9443865157248</v>
      </c>
      <c r="E46" s="7">
        <v>21.728691476590637</v>
      </c>
      <c r="F46" s="43">
        <v>72.31771736743703</v>
      </c>
      <c r="G46" s="44">
        <v>77.43362831858407</v>
      </c>
      <c r="H46" s="45">
        <v>3.8097894489087616</v>
      </c>
      <c r="I46" s="46">
        <v>3.4312835391836076</v>
      </c>
      <c r="J46" s="47">
        <v>27.31064397731064</v>
      </c>
      <c r="K46" s="48">
        <v>17.930675006515504</v>
      </c>
      <c r="L46" s="46">
        <v>60.919331138390845</v>
      </c>
      <c r="M46" s="1" t="s">
        <v>32</v>
      </c>
      <c r="N46" s="7">
        <f t="shared" si="0"/>
        <v>26.36633312018077</v>
      </c>
      <c r="O46" s="7">
        <f t="shared" si="1"/>
        <v>67.85610591958414</v>
      </c>
      <c r="P46" s="7">
        <f t="shared" si="2"/>
        <v>13.12059799297963</v>
      </c>
      <c r="Q46" s="6">
        <f>AVERAGE(L46)</f>
        <v>60.919331138390845</v>
      </c>
      <c r="R46" s="9">
        <f t="shared" si="4"/>
        <v>35.781012344248175</v>
      </c>
      <c r="S46" s="42">
        <f t="shared" si="5"/>
        <v>31</v>
      </c>
      <c r="T46" s="31">
        <f t="shared" si="6"/>
        <v>42.06559204278385</v>
      </c>
      <c r="U46" s="29">
        <f t="shared" si="7"/>
        <v>22</v>
      </c>
    </row>
    <row r="47" spans="1:21" ht="12.75">
      <c r="A47" s="1" t="s">
        <v>33</v>
      </c>
      <c r="B47" s="5">
        <v>53.27753304364697</v>
      </c>
      <c r="C47" s="5">
        <v>57.897479104092675</v>
      </c>
      <c r="D47" s="7">
        <v>99.94961014593541</v>
      </c>
      <c r="E47" s="7">
        <v>21.54861944777911</v>
      </c>
      <c r="F47" s="43">
        <v>92.3877903410737</v>
      </c>
      <c r="G47" s="44">
        <v>86.28318584070797</v>
      </c>
      <c r="H47" s="43">
        <v>64.61269977005226</v>
      </c>
      <c r="I47" s="46">
        <v>97.98567420015131</v>
      </c>
      <c r="J47" s="47">
        <v>100</v>
      </c>
      <c r="K47" s="48">
        <v>100</v>
      </c>
      <c r="L47" s="46"/>
      <c r="M47" s="1" t="s">
        <v>33</v>
      </c>
      <c r="N47" s="7">
        <f t="shared" si="0"/>
        <v>55.58750607386982</v>
      </c>
      <c r="O47" s="7">
        <f t="shared" si="1"/>
        <v>75.04230144387404</v>
      </c>
      <c r="P47" s="7">
        <f t="shared" si="2"/>
        <v>90.64959349255089</v>
      </c>
      <c r="Q47" s="49">
        <v>52.364893323124235</v>
      </c>
      <c r="R47" s="9">
        <f t="shared" si="4"/>
        <v>73.75980033676491</v>
      </c>
      <c r="S47" s="42">
        <f t="shared" si="5"/>
        <v>1</v>
      </c>
      <c r="T47" s="31">
        <f t="shared" si="6"/>
        <v>68.41107358335475</v>
      </c>
      <c r="U47" s="29">
        <f t="shared" si="7"/>
        <v>2</v>
      </c>
    </row>
    <row r="48" spans="1:21" ht="12.75">
      <c r="A48" s="1" t="s">
        <v>34</v>
      </c>
      <c r="B48" s="5">
        <v>1.688363895887632</v>
      </c>
      <c r="C48" s="5">
        <v>55.67573622538646</v>
      </c>
      <c r="D48" s="7">
        <v>99.88905047701024</v>
      </c>
      <c r="E48" s="7">
        <v>39.25570228091237</v>
      </c>
      <c r="F48" s="43">
        <v>66.99833595488566</v>
      </c>
      <c r="G48" s="44">
        <v>91.5929203539823</v>
      </c>
      <c r="H48" s="45">
        <v>1.6567749242301617</v>
      </c>
      <c r="I48" s="46">
        <v>0.6259119629338992</v>
      </c>
      <c r="J48" s="50">
        <v>1.6266266266266265</v>
      </c>
      <c r="K48" s="48">
        <v>0.5994266353922334</v>
      </c>
      <c r="L48" s="46">
        <v>2.534564784232199</v>
      </c>
      <c r="M48" s="1" t="s">
        <v>34</v>
      </c>
      <c r="N48" s="7">
        <f t="shared" si="0"/>
        <v>28.682050060637046</v>
      </c>
      <c r="O48" s="7">
        <f t="shared" si="1"/>
        <v>74.43400226669763</v>
      </c>
      <c r="P48" s="7">
        <f t="shared" si="2"/>
        <v>1.1271850372957302</v>
      </c>
      <c r="Q48" s="6">
        <f>AVERAGE(L48)</f>
        <v>2.534564784232199</v>
      </c>
      <c r="R48" s="9">
        <f t="shared" si="4"/>
        <v>34.74774578821013</v>
      </c>
      <c r="S48" s="42">
        <f t="shared" si="5"/>
        <v>34</v>
      </c>
      <c r="T48" s="31">
        <f t="shared" si="6"/>
        <v>26.69445053721565</v>
      </c>
      <c r="U48" s="29">
        <f t="shared" si="7"/>
        <v>49</v>
      </c>
    </row>
    <row r="49" spans="1:21" ht="12.75">
      <c r="A49" s="1" t="s">
        <v>35</v>
      </c>
      <c r="B49" s="5"/>
      <c r="C49" s="5"/>
      <c r="D49" s="7"/>
      <c r="E49" s="7"/>
      <c r="F49" s="43"/>
      <c r="G49" s="44"/>
      <c r="H49" s="45">
        <v>3.04995492968833</v>
      </c>
      <c r="I49" s="46">
        <v>0.37912913699690076</v>
      </c>
      <c r="J49" s="47">
        <v>6.648314981648315</v>
      </c>
      <c r="K49" s="48">
        <v>2.8928850664581707</v>
      </c>
      <c r="L49" s="46"/>
      <c r="M49" s="1" t="s">
        <v>35</v>
      </c>
      <c r="N49" s="7"/>
      <c r="O49" s="7"/>
      <c r="P49" s="7">
        <f t="shared" si="2"/>
        <v>3.242571028697929</v>
      </c>
      <c r="Q49" s="49">
        <v>52.364893323124235</v>
      </c>
      <c r="R49" s="9">
        <f t="shared" si="4"/>
        <v>3.242571028697929</v>
      </c>
      <c r="S49" s="42">
        <f t="shared" si="5"/>
        <v>53</v>
      </c>
      <c r="T49" s="31">
        <f t="shared" si="6"/>
        <v>27.803732175911083</v>
      </c>
      <c r="U49" s="29">
        <f t="shared" si="7"/>
        <v>48</v>
      </c>
    </row>
    <row r="50" spans="1:21" ht="12.75">
      <c r="A50" s="1" t="s">
        <v>36</v>
      </c>
      <c r="B50" s="5">
        <v>31.491926168168785</v>
      </c>
      <c r="C50" s="5">
        <v>53.55416731849689</v>
      </c>
      <c r="D50" s="7">
        <v>99.93268596673657</v>
      </c>
      <c r="E50" s="7">
        <v>25.51020408163265</v>
      </c>
      <c r="F50" s="43">
        <v>98.5833300189392</v>
      </c>
      <c r="G50" s="44">
        <v>89.38053097345133</v>
      </c>
      <c r="H50" s="45">
        <v>15.18939126028488</v>
      </c>
      <c r="I50" s="46">
        <v>74.50910781969431</v>
      </c>
      <c r="J50" s="47">
        <v>79.4044044044044</v>
      </c>
      <c r="K50" s="48">
        <v>21.00599426635392</v>
      </c>
      <c r="L50" s="46">
        <v>76.66798132446307</v>
      </c>
      <c r="M50" s="1" t="s">
        <v>36</v>
      </c>
      <c r="N50" s="7">
        <f aca="true" t="shared" si="9" ref="N50:N57">AVERAGE(B50:C50)</f>
        <v>42.523046743332834</v>
      </c>
      <c r="O50" s="7">
        <f aca="true" t="shared" si="10" ref="O50:O57">AVERAGE(D50:G50)</f>
        <v>78.35168776018995</v>
      </c>
      <c r="P50" s="7">
        <f t="shared" si="2"/>
        <v>47.52722443768438</v>
      </c>
      <c r="Q50" s="6">
        <f aca="true" t="shared" si="11" ref="Q50:Q57">AVERAGE(L50)</f>
        <v>76.66798132446307</v>
      </c>
      <c r="R50" s="9">
        <f t="shared" si="4"/>
        <v>56.133986313735726</v>
      </c>
      <c r="S50" s="42">
        <f t="shared" si="5"/>
        <v>4</v>
      </c>
      <c r="T50" s="31">
        <f t="shared" si="6"/>
        <v>61.267485066417564</v>
      </c>
      <c r="U50" s="29">
        <f t="shared" si="7"/>
        <v>5</v>
      </c>
    </row>
    <row r="51" spans="1:21" ht="12.75">
      <c r="A51" s="1" t="s">
        <v>37</v>
      </c>
      <c r="B51" s="5">
        <v>6.308795351145597</v>
      </c>
      <c r="C51" s="5">
        <v>63.11179828733511</v>
      </c>
      <c r="D51" s="7">
        <v>99.92420952650471</v>
      </c>
      <c r="E51" s="7">
        <v>22.74909963985594</v>
      </c>
      <c r="F51" s="43">
        <v>67.14631133574468</v>
      </c>
      <c r="G51" s="44">
        <v>85.84070796460176</v>
      </c>
      <c r="H51" s="45">
        <v>0.9327589544489668</v>
      </c>
      <c r="I51" s="46">
        <v>2.341949986735856</v>
      </c>
      <c r="J51" s="47">
        <v>17.625959292625957</v>
      </c>
      <c r="K51" s="48">
        <v>22.543653896273128</v>
      </c>
      <c r="L51" s="46">
        <v>42.24549522475661</v>
      </c>
      <c r="M51" s="1" t="s">
        <v>37</v>
      </c>
      <c r="N51" s="7">
        <f t="shared" si="9"/>
        <v>34.710296819240355</v>
      </c>
      <c r="O51" s="7">
        <f t="shared" si="10"/>
        <v>68.91508211667679</v>
      </c>
      <c r="P51" s="7">
        <f t="shared" si="2"/>
        <v>10.861080532520976</v>
      </c>
      <c r="Q51" s="6">
        <f t="shared" si="11"/>
        <v>42.24549522475661</v>
      </c>
      <c r="R51" s="9">
        <f t="shared" si="4"/>
        <v>38.16215315614604</v>
      </c>
      <c r="S51" s="42">
        <f t="shared" si="5"/>
        <v>21</v>
      </c>
      <c r="T51" s="31">
        <f t="shared" si="6"/>
        <v>39.18298867329868</v>
      </c>
      <c r="U51" s="29">
        <f t="shared" si="7"/>
        <v>31</v>
      </c>
    </row>
    <row r="52" spans="1:21" ht="12.75">
      <c r="A52" s="1" t="s">
        <v>38</v>
      </c>
      <c r="B52" s="5">
        <v>15.181019095222142</v>
      </c>
      <c r="C52" s="5">
        <v>49.99551252977483</v>
      </c>
      <c r="D52" s="7">
        <v>99.92243004808131</v>
      </c>
      <c r="E52" s="7">
        <v>23.82953181272509</v>
      </c>
      <c r="F52" s="43">
        <v>97.57977364946143</v>
      </c>
      <c r="G52" s="44">
        <v>76.10619469026548</v>
      </c>
      <c r="H52" s="45">
        <v>10.766832203882505</v>
      </c>
      <c r="I52" s="46">
        <v>9.585606056342462</v>
      </c>
      <c r="J52" s="47">
        <v>21.52986319652986</v>
      </c>
      <c r="K52" s="48">
        <v>10.659369298931455</v>
      </c>
      <c r="L52" s="46">
        <v>57.100857504533266</v>
      </c>
      <c r="M52" s="1" t="s">
        <v>38</v>
      </c>
      <c r="N52" s="7">
        <f t="shared" si="9"/>
        <v>32.588265812498484</v>
      </c>
      <c r="O52" s="7">
        <f t="shared" si="10"/>
        <v>74.35948255013332</v>
      </c>
      <c r="P52" s="7">
        <f t="shared" si="2"/>
        <v>13.13541768892157</v>
      </c>
      <c r="Q52" s="6">
        <f t="shared" si="11"/>
        <v>57.100857504533266</v>
      </c>
      <c r="R52" s="9">
        <f t="shared" si="4"/>
        <v>40.02772201718446</v>
      </c>
      <c r="S52" s="42">
        <f t="shared" si="5"/>
        <v>16</v>
      </c>
      <c r="T52" s="31">
        <f t="shared" si="6"/>
        <v>44.29600588902166</v>
      </c>
      <c r="U52" s="29">
        <f t="shared" si="7"/>
        <v>18</v>
      </c>
    </row>
    <row r="53" spans="1:21" ht="12.75">
      <c r="A53" s="1" t="s">
        <v>39</v>
      </c>
      <c r="B53" s="5">
        <v>3.4266893331485653</v>
      </c>
      <c r="C53" s="5">
        <v>54.63784988935673</v>
      </c>
      <c r="D53" s="7">
        <v>99.93327912621103</v>
      </c>
      <c r="E53" s="7">
        <v>22.328931572629052</v>
      </c>
      <c r="F53" s="43">
        <v>79.79309318561293</v>
      </c>
      <c r="G53" s="44">
        <v>90.26548672566372</v>
      </c>
      <c r="H53" s="45">
        <v>1.5676405623737992</v>
      </c>
      <c r="I53" s="46">
        <v>1.794967782733827</v>
      </c>
      <c r="J53" s="47">
        <v>17.108775442108772</v>
      </c>
      <c r="K53" s="48">
        <v>2.5019546520719307</v>
      </c>
      <c r="L53" s="46">
        <v>63.58294326178206</v>
      </c>
      <c r="M53" s="1" t="s">
        <v>39</v>
      </c>
      <c r="N53" s="7">
        <f t="shared" si="9"/>
        <v>29.032269611252648</v>
      </c>
      <c r="O53" s="7">
        <f t="shared" si="10"/>
        <v>73.08019765252918</v>
      </c>
      <c r="P53" s="7">
        <f t="shared" si="2"/>
        <v>5.7433346098220825</v>
      </c>
      <c r="Q53" s="6">
        <f t="shared" si="11"/>
        <v>63.58294326178206</v>
      </c>
      <c r="R53" s="9">
        <f t="shared" si="4"/>
        <v>35.95193395786797</v>
      </c>
      <c r="S53" s="42">
        <f t="shared" si="5"/>
        <v>29</v>
      </c>
      <c r="T53" s="31">
        <f t="shared" si="6"/>
        <v>42.85968628384649</v>
      </c>
      <c r="U53" s="29">
        <f t="shared" si="7"/>
        <v>20</v>
      </c>
    </row>
    <row r="54" spans="1:21" ht="12.75">
      <c r="A54" s="1" t="s">
        <v>40</v>
      </c>
      <c r="B54" s="5">
        <v>2.047748377472713</v>
      </c>
      <c r="C54" s="5">
        <v>40.792993500008784</v>
      </c>
      <c r="D54" s="7">
        <v>99.99138005344366</v>
      </c>
      <c r="E54" s="7">
        <v>23.52941176470588</v>
      </c>
      <c r="F54" s="43">
        <v>69.02618375949577</v>
      </c>
      <c r="G54" s="44">
        <v>79.64601769911505</v>
      </c>
      <c r="H54" s="45">
        <v>3.7390703613806693</v>
      </c>
      <c r="I54" s="46">
        <v>0.9175514799804224</v>
      </c>
      <c r="J54" s="47">
        <v>17.033700367033695</v>
      </c>
      <c r="K54" s="48">
        <v>14.099556945530361</v>
      </c>
      <c r="L54" s="46">
        <v>59.554396995142184</v>
      </c>
      <c r="M54" s="1" t="s">
        <v>40</v>
      </c>
      <c r="N54" s="7">
        <f t="shared" si="9"/>
        <v>21.42037093874075</v>
      </c>
      <c r="O54" s="7">
        <f t="shared" si="10"/>
        <v>68.0482483191901</v>
      </c>
      <c r="P54" s="7">
        <f t="shared" si="2"/>
        <v>8.947469788481287</v>
      </c>
      <c r="Q54" s="6">
        <f t="shared" si="11"/>
        <v>59.554396995142184</v>
      </c>
      <c r="R54" s="9">
        <f t="shared" si="4"/>
        <v>32.80536301547071</v>
      </c>
      <c r="S54" s="42">
        <f t="shared" si="5"/>
        <v>40</v>
      </c>
      <c r="T54" s="31">
        <f t="shared" si="6"/>
        <v>39.492621510388574</v>
      </c>
      <c r="U54" s="29">
        <f t="shared" si="7"/>
        <v>29</v>
      </c>
    </row>
    <row r="55" spans="1:21" ht="12.75">
      <c r="A55" s="1" t="s">
        <v>41</v>
      </c>
      <c r="B55" s="5">
        <v>2.936251358062454</v>
      </c>
      <c r="C55" s="5">
        <v>54.14609066199291</v>
      </c>
      <c r="D55" s="7">
        <v>99.93546042234294</v>
      </c>
      <c r="E55" s="7">
        <v>23.349339735894358</v>
      </c>
      <c r="F55" s="43">
        <v>74.14231108779816</v>
      </c>
      <c r="G55" s="44">
        <v>90.70796460176992</v>
      </c>
      <c r="H55" s="45">
        <v>5.601638769028976</v>
      </c>
      <c r="I55" s="46">
        <v>0.6734162116749323</v>
      </c>
      <c r="J55" s="47">
        <v>11.820153486820152</v>
      </c>
      <c r="K55" s="48">
        <v>9.538702111024236</v>
      </c>
      <c r="L55" s="46">
        <v>57.736298926914145</v>
      </c>
      <c r="M55" s="1" t="s">
        <v>41</v>
      </c>
      <c r="N55" s="7">
        <f t="shared" si="9"/>
        <v>28.541171010027682</v>
      </c>
      <c r="O55" s="7">
        <f t="shared" si="10"/>
        <v>72.03376896195134</v>
      </c>
      <c r="P55" s="7">
        <f t="shared" si="2"/>
        <v>6.908477644637074</v>
      </c>
      <c r="Q55" s="6">
        <f t="shared" si="11"/>
        <v>57.736298926914145</v>
      </c>
      <c r="R55" s="9">
        <f t="shared" si="4"/>
        <v>35.82780587220537</v>
      </c>
      <c r="S55" s="42">
        <f t="shared" si="5"/>
        <v>30</v>
      </c>
      <c r="T55" s="31">
        <f t="shared" si="6"/>
        <v>41.30492913588256</v>
      </c>
      <c r="U55" s="29">
        <f t="shared" si="7"/>
        <v>24</v>
      </c>
    </row>
    <row r="56" spans="1:21" ht="12.75">
      <c r="A56" s="1" t="s">
        <v>42</v>
      </c>
      <c r="B56" s="5">
        <v>3.919972027515415</v>
      </c>
      <c r="C56" s="5">
        <v>53.29268225352896</v>
      </c>
      <c r="D56" s="7">
        <v>99.89856016277827</v>
      </c>
      <c r="E56" s="7">
        <v>23.949579831932773</v>
      </c>
      <c r="F56" s="43">
        <v>87.66545270003894</v>
      </c>
      <c r="G56" s="44">
        <v>88.49557522123894</v>
      </c>
      <c r="H56" s="45">
        <v>18.68992110621796</v>
      </c>
      <c r="I56" s="46">
        <v>12.471829910886116</v>
      </c>
      <c r="J56" s="47">
        <v>18.460126793460127</v>
      </c>
      <c r="K56" s="48">
        <v>12.666145426114152</v>
      </c>
      <c r="L56" s="46">
        <v>41.1804964550158</v>
      </c>
      <c r="M56" s="1" t="s">
        <v>42</v>
      </c>
      <c r="N56" s="7">
        <f t="shared" si="9"/>
        <v>28.606327140522186</v>
      </c>
      <c r="O56" s="7">
        <f t="shared" si="10"/>
        <v>75.00229197899722</v>
      </c>
      <c r="P56" s="7">
        <f t="shared" si="2"/>
        <v>15.572005809169589</v>
      </c>
      <c r="Q56" s="6">
        <f t="shared" si="11"/>
        <v>41.1804964550158</v>
      </c>
      <c r="R56" s="9">
        <f t="shared" si="4"/>
        <v>39.72687497622966</v>
      </c>
      <c r="S56" s="42">
        <f t="shared" si="5"/>
        <v>17</v>
      </c>
      <c r="T56" s="31">
        <f t="shared" si="6"/>
        <v>40.090280345926196</v>
      </c>
      <c r="U56" s="29">
        <f t="shared" si="7"/>
        <v>27</v>
      </c>
    </row>
    <row r="57" spans="1:21" ht="12.75">
      <c r="A57" s="1" t="s">
        <v>43</v>
      </c>
      <c r="B57" s="46">
        <v>0</v>
      </c>
      <c r="C57" s="46">
        <v>27.80731103021963</v>
      </c>
      <c r="D57" s="7">
        <v>0</v>
      </c>
      <c r="E57" s="7">
        <v>10.264105642256903</v>
      </c>
      <c r="F57" s="51">
        <v>87.69980384280952</v>
      </c>
      <c r="G57" s="44">
        <v>60.61946902654867</v>
      </c>
      <c r="H57" s="45">
        <v>14.317862548378644</v>
      </c>
      <c r="I57" s="46">
        <v>15.264550667033067</v>
      </c>
      <c r="J57" s="52">
        <v>10.477143810477141</v>
      </c>
      <c r="K57" s="7">
        <v>28.25123794631222</v>
      </c>
      <c r="L57" s="46">
        <v>77.43954564347352</v>
      </c>
      <c r="M57" s="1" t="s">
        <v>43</v>
      </c>
      <c r="N57" s="7">
        <f t="shared" si="9"/>
        <v>13.903655515109815</v>
      </c>
      <c r="O57" s="7">
        <f t="shared" si="10"/>
        <v>39.64584462790377</v>
      </c>
      <c r="P57" s="7">
        <f t="shared" si="2"/>
        <v>17.077698743050266</v>
      </c>
      <c r="Q57" s="6">
        <f t="shared" si="11"/>
        <v>77.43954564347352</v>
      </c>
      <c r="R57" s="9">
        <f t="shared" si="4"/>
        <v>23.54239962868795</v>
      </c>
      <c r="S57" s="42">
        <f t="shared" si="5"/>
        <v>51</v>
      </c>
      <c r="T57" s="31">
        <f t="shared" si="6"/>
        <v>37.01668613238434</v>
      </c>
      <c r="U57" s="29">
        <f t="shared" si="7"/>
        <v>34</v>
      </c>
    </row>
    <row r="58" spans="1:21" ht="12.75">
      <c r="A58" s="1"/>
      <c r="B58" s="5"/>
      <c r="C58" s="5"/>
      <c r="D58" s="7"/>
      <c r="E58" s="7"/>
      <c r="F58" s="43"/>
      <c r="G58" s="48"/>
      <c r="H58" s="43"/>
      <c r="I58" s="46"/>
      <c r="J58" s="47"/>
      <c r="K58" s="48"/>
      <c r="L58" s="46"/>
      <c r="M58" s="1"/>
      <c r="N58" s="7"/>
      <c r="O58" s="7"/>
      <c r="P58" s="7"/>
      <c r="Q58" s="6"/>
      <c r="R58" s="9"/>
      <c r="S58" s="42"/>
      <c r="T58" s="31"/>
      <c r="U58" s="29"/>
    </row>
    <row r="59" spans="1:21" ht="12.75">
      <c r="A59" s="1" t="s">
        <v>97</v>
      </c>
      <c r="B59" s="5">
        <v>24.869655102459703</v>
      </c>
      <c r="C59" s="5">
        <v>46.872448945442</v>
      </c>
      <c r="D59" s="7">
        <v>99.96645778842786</v>
      </c>
      <c r="E59" s="7">
        <v>31.87274909963985</v>
      </c>
      <c r="F59" s="43">
        <v>74.43710950768188</v>
      </c>
      <c r="G59" s="53">
        <v>92.47787610619469</v>
      </c>
      <c r="H59" s="45">
        <v>24.980308709177656</v>
      </c>
      <c r="I59" s="46">
        <v>16.727429733600694</v>
      </c>
      <c r="J59" s="47">
        <v>75.42542542542542</v>
      </c>
      <c r="K59" s="48">
        <v>26.922074537399006</v>
      </c>
      <c r="L59" s="46">
        <v>97.15924380240791</v>
      </c>
      <c r="M59" s="1" t="s">
        <v>97</v>
      </c>
      <c r="N59" s="7">
        <f>AVERAGE(B59:C59)</f>
        <v>35.87105202395085</v>
      </c>
      <c r="O59" s="7">
        <f>AVERAGE(D59:G59)</f>
        <v>74.68854812548607</v>
      </c>
      <c r="P59" s="7">
        <f>AVERAGE(H59:K59)</f>
        <v>36.013809601400695</v>
      </c>
      <c r="Q59" s="6">
        <f>AVERAGE(L59)</f>
        <v>97.15924380240791</v>
      </c>
      <c r="R59" s="9">
        <f t="shared" si="4"/>
        <v>48.857803250279204</v>
      </c>
      <c r="S59" s="42">
        <f t="shared" si="5"/>
        <v>9</v>
      </c>
      <c r="T59" s="31">
        <f t="shared" si="6"/>
        <v>60.933163388311385</v>
      </c>
      <c r="U59" s="29">
        <f t="shared" si="7"/>
        <v>6</v>
      </c>
    </row>
    <row r="60" spans="1:21" ht="12.75">
      <c r="A60" s="1" t="s">
        <v>98</v>
      </c>
      <c r="B60" s="5">
        <v>17.020791882481277</v>
      </c>
      <c r="C60" s="5">
        <v>56.50425592689868</v>
      </c>
      <c r="D60" s="7">
        <v>99.89573787173042</v>
      </c>
      <c r="E60" s="7">
        <v>21.60864345738295</v>
      </c>
      <c r="F60" s="43">
        <v>86.39417250972407</v>
      </c>
      <c r="G60" s="53">
        <v>99.11504424778761</v>
      </c>
      <c r="H60" s="45">
        <v>10.843278145924785</v>
      </c>
      <c r="I60" s="46">
        <v>23.897182370770206</v>
      </c>
      <c r="J60" s="47">
        <v>43.15148481815148</v>
      </c>
      <c r="K60" s="48">
        <v>34.271566327860306</v>
      </c>
      <c r="L60" s="46">
        <v>95.38165306022485</v>
      </c>
      <c r="M60" s="1" t="s">
        <v>98</v>
      </c>
      <c r="N60" s="7">
        <f>AVERAGE(B60:C60)</f>
        <v>36.76252390468998</v>
      </c>
      <c r="O60" s="7">
        <f>AVERAGE(D60:G60)</f>
        <v>76.75339952165626</v>
      </c>
      <c r="P60" s="7">
        <f>AVERAGE(H60:K60)</f>
        <v>28.040877915676695</v>
      </c>
      <c r="Q60" s="6">
        <f>AVERAGE(L60)</f>
        <v>95.38165306022485</v>
      </c>
      <c r="R60" s="9">
        <f t="shared" si="4"/>
        <v>47.18560044734098</v>
      </c>
      <c r="S60" s="42">
        <f t="shared" si="5"/>
        <v>10</v>
      </c>
      <c r="T60" s="31">
        <f t="shared" si="6"/>
        <v>59.23461360056194</v>
      </c>
      <c r="U60" s="29">
        <f t="shared" si="7"/>
        <v>7</v>
      </c>
    </row>
    <row r="61" spans="1:21" ht="12.75">
      <c r="A61" s="1" t="s">
        <v>99</v>
      </c>
      <c r="B61" s="5">
        <v>46.61459585007941</v>
      </c>
      <c r="C61" s="5">
        <v>55.254702101933226</v>
      </c>
      <c r="D61" s="7">
        <v>99.94120067532162</v>
      </c>
      <c r="E61" s="7">
        <v>49.159663865546214</v>
      </c>
      <c r="F61" s="43">
        <v>81.06269431335888</v>
      </c>
      <c r="G61" s="7"/>
      <c r="H61" s="46">
        <v>86.78627899199721</v>
      </c>
      <c r="I61" s="46">
        <v>78.53149335781427</v>
      </c>
      <c r="J61" s="47">
        <v>40.131798465131794</v>
      </c>
      <c r="K61" s="48">
        <v>12.27521501172791</v>
      </c>
      <c r="L61" s="46"/>
      <c r="M61" s="1" t="s">
        <v>99</v>
      </c>
      <c r="N61" s="7">
        <f>AVERAGE(B61:C61)</f>
        <v>50.934648976006315</v>
      </c>
      <c r="O61" s="7">
        <f>AVERAGE(D61:G61)</f>
        <v>76.72118628474225</v>
      </c>
      <c r="P61" s="7">
        <f>AVERAGE(H61:K61)</f>
        <v>54.4311964566678</v>
      </c>
      <c r="Q61" s="49">
        <v>52.364893323124235</v>
      </c>
      <c r="R61" s="9">
        <f t="shared" si="4"/>
        <v>60.69567723913878</v>
      </c>
      <c r="S61" s="42">
        <f t="shared" si="5"/>
        <v>2</v>
      </c>
      <c r="T61" s="31">
        <f t="shared" si="6"/>
        <v>58.61298126013514</v>
      </c>
      <c r="U61" s="29">
        <f t="shared" si="7"/>
        <v>8</v>
      </c>
    </row>
    <row r="62" spans="1:21" ht="12.75">
      <c r="A62" s="1" t="s">
        <v>100</v>
      </c>
      <c r="B62" s="5">
        <v>12.947028955547228</v>
      </c>
      <c r="C62" s="5">
        <v>46.69034527810465</v>
      </c>
      <c r="D62" s="7">
        <v>99.98103803099373</v>
      </c>
      <c r="E62" s="7">
        <v>22.989195678271308</v>
      </c>
      <c r="F62" s="51">
        <v>79.917223181301</v>
      </c>
      <c r="G62" s="53">
        <v>97.78761061946902</v>
      </c>
      <c r="H62" s="46">
        <v>12.693957850373792</v>
      </c>
      <c r="I62" s="46">
        <v>14.194047291439844</v>
      </c>
      <c r="J62" s="52">
        <v>59.85985985985986</v>
      </c>
      <c r="K62" s="7">
        <v>55.06906437320823</v>
      </c>
      <c r="L62" s="46">
        <v>84.63362743770709</v>
      </c>
      <c r="M62" s="1" t="s">
        <v>100</v>
      </c>
      <c r="N62" s="7">
        <f>AVERAGE(B62:C62)</f>
        <v>29.81868711682594</v>
      </c>
      <c r="O62" s="7">
        <f>AVERAGE(D62:G62)</f>
        <v>75.16876687750877</v>
      </c>
      <c r="P62" s="7">
        <f>AVERAGE(H62:K62)</f>
        <v>35.45423234372043</v>
      </c>
      <c r="Q62" s="6">
        <f>AVERAGE(L62)</f>
        <v>84.63362743770709</v>
      </c>
      <c r="R62" s="9">
        <f t="shared" si="4"/>
        <v>46.813895446018385</v>
      </c>
      <c r="S62" s="42">
        <f t="shared" si="5"/>
        <v>11</v>
      </c>
      <c r="T62" s="31">
        <f t="shared" si="6"/>
        <v>56.26882844394056</v>
      </c>
      <c r="U62" s="29">
        <f t="shared" si="7"/>
        <v>10</v>
      </c>
    </row>
    <row r="63" spans="1:21" ht="12.75">
      <c r="A63" s="1" t="s">
        <v>101</v>
      </c>
      <c r="B63" s="5">
        <v>24.147504437145763</v>
      </c>
      <c r="C63" s="5">
        <v>56.74259472727922</v>
      </c>
      <c r="D63" s="7">
        <v>99.97040899589486</v>
      </c>
      <c r="E63" s="7">
        <v>23.16926770708283</v>
      </c>
      <c r="F63" s="51">
        <v>85.01763281490027</v>
      </c>
      <c r="G63" s="53">
        <v>98.23008849557522</v>
      </c>
      <c r="H63" s="46">
        <v>13.617585001567576</v>
      </c>
      <c r="I63" s="46">
        <v>28.431926799402493</v>
      </c>
      <c r="J63" s="52">
        <v>75.48381715048382</v>
      </c>
      <c r="K63" s="7">
        <v>44.54000521240552</v>
      </c>
      <c r="L63" s="46">
        <v>99.99855125598658</v>
      </c>
      <c r="M63" s="1" t="s">
        <v>101</v>
      </c>
      <c r="N63" s="7">
        <f>AVERAGE(B63:C63)</f>
        <v>40.44504958221249</v>
      </c>
      <c r="O63" s="7">
        <f>AVERAGE(D63:G63)</f>
        <v>76.59684950336329</v>
      </c>
      <c r="P63" s="7">
        <f>AVERAGE(H63:K63)</f>
        <v>40.518333540964846</v>
      </c>
      <c r="Q63" s="6">
        <f>AVERAGE(L63)</f>
        <v>99.99855125598658</v>
      </c>
      <c r="R63" s="9">
        <f t="shared" si="4"/>
        <v>52.52007754218021</v>
      </c>
      <c r="S63" s="42">
        <f t="shared" si="5"/>
        <v>6</v>
      </c>
      <c r="T63" s="31">
        <f t="shared" si="6"/>
        <v>64.3896959706318</v>
      </c>
      <c r="U63" s="29">
        <f t="shared" si="7"/>
        <v>3</v>
      </c>
    </row>
    <row r="64" spans="1:21" ht="12.75">
      <c r="A64" s="62" t="s">
        <v>103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ht="12.75">
      <c r="M65" s="3"/>
    </row>
    <row r="66" spans="12:13" ht="12.75">
      <c r="L66" s="8"/>
      <c r="M66" s="3"/>
    </row>
    <row r="67" ht="12.75">
      <c r="M67" s="3"/>
    </row>
    <row r="68" ht="12.75">
      <c r="M68" s="3"/>
    </row>
    <row r="69" ht="12.75">
      <c r="M69" s="3"/>
    </row>
  </sheetData>
  <mergeCells count="6">
    <mergeCell ref="A64:U64"/>
    <mergeCell ref="A1:U1"/>
    <mergeCell ref="B6:C6"/>
    <mergeCell ref="D6:G6"/>
    <mergeCell ref="H6:K6"/>
    <mergeCell ref="M6:U8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4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26.8515625" style="4" customWidth="1"/>
    <col min="2" max="3" width="9.140625" style="3" customWidth="1"/>
    <col min="4" max="5" width="9.57421875" style="3" customWidth="1"/>
    <col min="6" max="6" width="9.57421875" style="4" customWidth="1"/>
    <col min="7" max="7" width="26.8515625" style="4" customWidth="1"/>
    <col min="8" max="9" width="9.140625" style="3" customWidth="1"/>
    <col min="10" max="11" width="9.57421875" style="3" customWidth="1"/>
    <col min="12" max="12" width="9.57421875" style="4" customWidth="1"/>
    <col min="13" max="16384" width="9.140625" style="4" customWidth="1"/>
  </cols>
  <sheetData>
    <row r="1" spans="1:12" ht="12.75">
      <c r="A1" s="64" t="s">
        <v>112</v>
      </c>
      <c r="B1" s="65"/>
      <c r="C1" s="65"/>
      <c r="D1" s="65"/>
      <c r="E1" s="65"/>
      <c r="F1" s="66"/>
      <c r="G1" s="64" t="s">
        <v>113</v>
      </c>
      <c r="H1" s="65"/>
      <c r="I1" s="65"/>
      <c r="J1" s="65"/>
      <c r="K1" s="65"/>
      <c r="L1" s="72"/>
    </row>
    <row r="2" spans="1:12" ht="12.75">
      <c r="A2" s="67"/>
      <c r="B2" s="68"/>
      <c r="C2" s="68"/>
      <c r="D2" s="68"/>
      <c r="E2" s="68"/>
      <c r="F2" s="69"/>
      <c r="G2" s="67"/>
      <c r="H2" s="68"/>
      <c r="I2" s="68"/>
      <c r="J2" s="68"/>
      <c r="K2" s="68"/>
      <c r="L2" s="73"/>
    </row>
    <row r="3" spans="1:12" ht="12.75">
      <c r="A3" s="70" t="s">
        <v>91</v>
      </c>
      <c r="B3" s="71"/>
      <c r="C3" s="71"/>
      <c r="D3" s="71"/>
      <c r="E3" s="71"/>
      <c r="F3" s="71"/>
      <c r="G3" s="70" t="s">
        <v>91</v>
      </c>
      <c r="H3" s="71"/>
      <c r="I3" s="71"/>
      <c r="J3" s="71"/>
      <c r="K3" s="71"/>
      <c r="L3" s="74"/>
    </row>
    <row r="4" spans="1:12" ht="12.75">
      <c r="A4" s="33"/>
      <c r="B4" s="34">
        <v>2000</v>
      </c>
      <c r="C4" s="34">
        <v>2002</v>
      </c>
      <c r="D4" s="34">
        <v>2005</v>
      </c>
      <c r="E4" s="34">
        <v>2006</v>
      </c>
      <c r="F4" s="34">
        <v>2007</v>
      </c>
      <c r="G4" s="33"/>
      <c r="H4" s="34">
        <v>2000</v>
      </c>
      <c r="I4" s="34">
        <v>2002</v>
      </c>
      <c r="J4" s="34">
        <v>2005</v>
      </c>
      <c r="K4" s="34">
        <v>2006</v>
      </c>
      <c r="L4" s="35">
        <v>2007</v>
      </c>
    </row>
    <row r="5" spans="1:12" ht="12.75">
      <c r="A5" s="26" t="s">
        <v>1</v>
      </c>
      <c r="B5" s="27">
        <f>'2000'!R10</f>
        <v>30.06985307844323</v>
      </c>
      <c r="C5" s="27">
        <f>'2002'!R10</f>
        <v>35.19882652929139</v>
      </c>
      <c r="D5" s="32">
        <f>'2005'!R10</f>
        <v>40.50813670475066</v>
      </c>
      <c r="E5" s="32">
        <f>'2006'!R10</f>
        <v>41.22331779252464</v>
      </c>
      <c r="F5" s="32">
        <f>'2007'!R10</f>
        <v>44.05514673131348</v>
      </c>
      <c r="G5" s="26" t="s">
        <v>1</v>
      </c>
      <c r="H5" s="36">
        <f>'2000'!S10</f>
        <v>36</v>
      </c>
      <c r="I5" s="36">
        <f>'2002'!S10</f>
        <v>20</v>
      </c>
      <c r="J5" s="36">
        <f>'2005'!S10</f>
        <v>14</v>
      </c>
      <c r="K5" s="37">
        <f>'2006'!S10</f>
        <v>14</v>
      </c>
      <c r="L5" s="37">
        <f>'2007'!S10</f>
        <v>12</v>
      </c>
    </row>
    <row r="6" spans="1:12" ht="12.75">
      <c r="A6" s="1" t="s">
        <v>2</v>
      </c>
      <c r="B6" s="7">
        <f>'2000'!R11</f>
        <v>30.882306461105696</v>
      </c>
      <c r="C6" s="7">
        <f>'2002'!R11</f>
        <v>31.683323400357978</v>
      </c>
      <c r="D6" s="5">
        <f>'2005'!R11</f>
        <v>31.775675878478406</v>
      </c>
      <c r="E6" s="5">
        <f>'2006'!R11</f>
        <v>32.27870911904696</v>
      </c>
      <c r="F6" s="5">
        <f>'2007'!R11</f>
        <v>34.13991419823602</v>
      </c>
      <c r="G6" s="1" t="s">
        <v>2</v>
      </c>
      <c r="H6" s="36">
        <f>'2000'!S11</f>
        <v>31</v>
      </c>
      <c r="I6" s="36">
        <f>'2002'!S11</f>
        <v>32</v>
      </c>
      <c r="J6" s="36">
        <f>'2005'!S11</f>
        <v>40</v>
      </c>
      <c r="K6" s="37">
        <f>'2006'!S11</f>
        <v>41</v>
      </c>
      <c r="L6" s="37">
        <f>'2007'!S11</f>
        <v>36</v>
      </c>
    </row>
    <row r="7" spans="1:12" ht="12.75">
      <c r="A7" s="1" t="s">
        <v>3</v>
      </c>
      <c r="B7" s="7">
        <f>'2000'!R12</f>
        <v>46.05917153298032</v>
      </c>
      <c r="C7" s="7">
        <f>'2002'!R12</f>
        <v>45.69814279576567</v>
      </c>
      <c r="D7" s="5">
        <f>'2005'!R12</f>
        <v>47.017721728847874</v>
      </c>
      <c r="E7" s="5">
        <f>'2006'!R12</f>
        <v>48.07897629134411</v>
      </c>
      <c r="F7" s="5">
        <f>'2007'!R12</f>
        <v>50.497012219296145</v>
      </c>
      <c r="G7" s="1" t="s">
        <v>3</v>
      </c>
      <c r="H7" s="36">
        <f>'2000'!S12</f>
        <v>5</v>
      </c>
      <c r="I7" s="36">
        <f>'2002'!S12</f>
        <v>6</v>
      </c>
      <c r="J7" s="36">
        <f>'2005'!S12</f>
        <v>8</v>
      </c>
      <c r="K7" s="37">
        <f>'2006'!S12</f>
        <v>6</v>
      </c>
      <c r="L7" s="37">
        <f>'2007'!S12</f>
        <v>8</v>
      </c>
    </row>
    <row r="8" spans="1:12" ht="12.75">
      <c r="A8" s="1" t="s">
        <v>4</v>
      </c>
      <c r="B8" s="7">
        <f>'2000'!R13</f>
        <v>29.479922037726563</v>
      </c>
      <c r="C8" s="7">
        <f>'2002'!R13</f>
        <v>32.259574867759746</v>
      </c>
      <c r="D8" s="5">
        <f>'2005'!R13</f>
        <v>32.67338783198694</v>
      </c>
      <c r="E8" s="5">
        <f>'2006'!R13</f>
        <v>33.30638191808084</v>
      </c>
      <c r="F8" s="5">
        <f>'2007'!R13</f>
        <v>33.18266632215262</v>
      </c>
      <c r="G8" s="1" t="s">
        <v>4</v>
      </c>
      <c r="H8" s="36">
        <f>'2000'!S13</f>
        <v>39</v>
      </c>
      <c r="I8" s="36">
        <f>'2002'!S13</f>
        <v>27</v>
      </c>
      <c r="J8" s="36">
        <f>'2005'!S13</f>
        <v>34</v>
      </c>
      <c r="K8" s="37">
        <f>'2006'!S13</f>
        <v>37</v>
      </c>
      <c r="L8" s="37">
        <f>'2007'!S13</f>
        <v>37</v>
      </c>
    </row>
    <row r="9" spans="1:12" ht="12.75">
      <c r="A9" s="1" t="s">
        <v>5</v>
      </c>
      <c r="B9" s="7">
        <f>'2000'!R14</f>
        <v>29.07855877125642</v>
      </c>
      <c r="C9" s="7">
        <f>'2002'!R14</f>
        <v>31.227375775868083</v>
      </c>
      <c r="D9" s="5">
        <f>'2005'!R14</f>
        <v>29.60496682894078</v>
      </c>
      <c r="E9" s="5">
        <f>'2006'!R14</f>
        <v>32.02927520774022</v>
      </c>
      <c r="F9" s="5">
        <f>'2007'!R14</f>
        <v>31.409983563531565</v>
      </c>
      <c r="G9" s="1" t="s">
        <v>5</v>
      </c>
      <c r="H9" s="36">
        <f>'2000'!S14</f>
        <v>41</v>
      </c>
      <c r="I9" s="36">
        <f>'2002'!S14</f>
        <v>36</v>
      </c>
      <c r="J9" s="36">
        <f>'2005'!S14</f>
        <v>46</v>
      </c>
      <c r="K9" s="37">
        <f>'2006'!S14</f>
        <v>44</v>
      </c>
      <c r="L9" s="37">
        <f>'2007'!S14</f>
        <v>44</v>
      </c>
    </row>
    <row r="10" spans="1:12" ht="12.75">
      <c r="A10" s="1" t="s">
        <v>6</v>
      </c>
      <c r="B10" s="7">
        <f>'2000'!R15</f>
        <v>33.01814561944681</v>
      </c>
      <c r="C10" s="7">
        <f>'2002'!R15</f>
        <v>33.233808311545836</v>
      </c>
      <c r="D10" s="5">
        <f>'2005'!R15</f>
        <v>34.231841146476015</v>
      </c>
      <c r="E10" s="5">
        <f>'2006'!R15</f>
        <v>35.44320612826778</v>
      </c>
      <c r="F10" s="5">
        <f>'2007'!R15</f>
        <v>36.34267042465151</v>
      </c>
      <c r="G10" s="1" t="s">
        <v>6</v>
      </c>
      <c r="H10" s="36">
        <f>'2000'!S15</f>
        <v>21</v>
      </c>
      <c r="I10" s="36">
        <f>'2002'!S15</f>
        <v>24</v>
      </c>
      <c r="J10" s="36">
        <f>'2005'!S15</f>
        <v>29</v>
      </c>
      <c r="K10" s="37">
        <f>'2006'!S15</f>
        <v>28</v>
      </c>
      <c r="L10" s="37">
        <f>'2007'!S15</f>
        <v>26</v>
      </c>
    </row>
    <row r="11" spans="1:12" ht="12.75">
      <c r="A11" s="1" t="s">
        <v>53</v>
      </c>
      <c r="B11" s="7">
        <f>'2000'!R16</f>
        <v>38.030840972083624</v>
      </c>
      <c r="C11" s="7">
        <f>'2002'!R16</f>
        <v>38.70962510527361</v>
      </c>
      <c r="D11" s="5">
        <f>'2005'!R16</f>
        <v>41.222379509070166</v>
      </c>
      <c r="E11" s="5">
        <f>'2006'!R16</f>
        <v>43.70441356705094</v>
      </c>
      <c r="F11" s="5">
        <f>'2007'!R16</f>
        <v>43.18809425867172</v>
      </c>
      <c r="G11" s="1" t="s">
        <v>53</v>
      </c>
      <c r="H11" s="36">
        <f>'2000'!S16</f>
        <v>13</v>
      </c>
      <c r="I11" s="36">
        <f>'2002'!S16</f>
        <v>12</v>
      </c>
      <c r="J11" s="36">
        <f>'2005'!S16</f>
        <v>12</v>
      </c>
      <c r="K11" s="37">
        <f>'2006'!S16</f>
        <v>11</v>
      </c>
      <c r="L11" s="37">
        <f>'2007'!S16</f>
        <v>14</v>
      </c>
    </row>
    <row r="12" spans="1:12" ht="12.75">
      <c r="A12" s="1" t="s">
        <v>54</v>
      </c>
      <c r="B12" s="7">
        <f>'2000'!R17</f>
        <v>26.377196683341435</v>
      </c>
      <c r="C12" s="7">
        <f>'2002'!R17</f>
        <v>25.965786529210394</v>
      </c>
      <c r="D12" s="5">
        <f>'2005'!R17</f>
        <v>27.61735347323464</v>
      </c>
      <c r="E12" s="5">
        <f>'2006'!R17</f>
        <v>29.31376372277457</v>
      </c>
      <c r="F12" s="5">
        <f>'2007'!R17</f>
        <v>30.853479471957282</v>
      </c>
      <c r="G12" s="1" t="s">
        <v>54</v>
      </c>
      <c r="H12" s="36">
        <f>'2000'!S17</f>
        <v>47</v>
      </c>
      <c r="I12" s="36">
        <f>'2002'!S17</f>
        <v>49</v>
      </c>
      <c r="J12" s="36">
        <f>'2005'!S17</f>
        <v>50</v>
      </c>
      <c r="K12" s="37">
        <f>'2006'!S17</f>
        <v>48</v>
      </c>
      <c r="L12" s="37">
        <f>'2007'!S17</f>
        <v>46</v>
      </c>
    </row>
    <row r="13" spans="1:12" ht="12.75">
      <c r="A13" s="1" t="s">
        <v>7</v>
      </c>
      <c r="B13" s="7">
        <f>'2000'!R18</f>
        <v>23.106502229707043</v>
      </c>
      <c r="C13" s="7">
        <f>'2002'!R18</f>
        <v>27.630591374544846</v>
      </c>
      <c r="D13" s="5">
        <f>'2005'!R18</f>
        <v>28.25646205551161</v>
      </c>
      <c r="E13" s="5">
        <f>'2006'!R18</f>
        <v>25.873779736036422</v>
      </c>
      <c r="F13" s="5">
        <f>'2007'!R18</f>
        <v>25.74502737421434</v>
      </c>
      <c r="G13" s="1" t="s">
        <v>7</v>
      </c>
      <c r="H13" s="36">
        <f>'2000'!S18</f>
        <v>48</v>
      </c>
      <c r="I13" s="36">
        <f>'2002'!S18</f>
        <v>48</v>
      </c>
      <c r="J13" s="36">
        <f>'2005'!S18</f>
        <v>49</v>
      </c>
      <c r="K13" s="37">
        <f>'2006'!S18</f>
        <v>51</v>
      </c>
      <c r="L13" s="37">
        <f>'2007'!S18</f>
        <v>50</v>
      </c>
    </row>
    <row r="14" spans="1:12" ht="12.75">
      <c r="A14" s="1" t="s">
        <v>8</v>
      </c>
      <c r="B14" s="7">
        <f>'2000'!R19</f>
        <v>31.40590217728634</v>
      </c>
      <c r="C14" s="7">
        <f>'2002'!R19</f>
        <v>32.67039405477086</v>
      </c>
      <c r="D14" s="5">
        <f>'2005'!R19</f>
        <v>33.853189449747404</v>
      </c>
      <c r="E14" s="5">
        <f>'2006'!R19</f>
        <v>32.16426531869903</v>
      </c>
      <c r="F14" s="5">
        <f>'2007'!R19</f>
        <v>30.974182476140342</v>
      </c>
      <c r="G14" s="1" t="s">
        <v>8</v>
      </c>
      <c r="H14" s="36">
        <f>'2000'!S19</f>
        <v>30</v>
      </c>
      <c r="I14" s="36">
        <f>'2002'!S19</f>
        <v>25</v>
      </c>
      <c r="J14" s="36">
        <f>'2005'!S19</f>
        <v>32</v>
      </c>
      <c r="K14" s="37">
        <f>'2006'!S19</f>
        <v>43</v>
      </c>
      <c r="L14" s="37">
        <f>'2007'!S19</f>
        <v>45</v>
      </c>
    </row>
    <row r="15" spans="1:12" ht="12.75">
      <c r="A15" s="1" t="s">
        <v>9</v>
      </c>
      <c r="B15" s="7">
        <f>'2000'!R20</f>
        <v>34.10182402292608</v>
      </c>
      <c r="C15" s="7">
        <f>'2002'!R20</f>
        <v>32.12919351305158</v>
      </c>
      <c r="D15" s="5">
        <f>'2005'!R20</f>
        <v>35.43391091933733</v>
      </c>
      <c r="E15" s="5">
        <f>'2006'!R20</f>
        <v>35.58962057766306</v>
      </c>
      <c r="F15" s="5">
        <f>'2007'!R20</f>
        <v>33.014850888972965</v>
      </c>
      <c r="G15" s="1" t="s">
        <v>9</v>
      </c>
      <c r="H15" s="36">
        <f>'2000'!S20</f>
        <v>17</v>
      </c>
      <c r="I15" s="36">
        <f>'2002'!S20</f>
        <v>29</v>
      </c>
      <c r="J15" s="36">
        <f>'2005'!S20</f>
        <v>22</v>
      </c>
      <c r="K15" s="37">
        <f>'2006'!S20</f>
        <v>27</v>
      </c>
      <c r="L15" s="37">
        <f>'2007'!S20</f>
        <v>38</v>
      </c>
    </row>
    <row r="16" spans="1:12" ht="12.75">
      <c r="A16" s="1" t="s">
        <v>73</v>
      </c>
      <c r="B16" s="7">
        <f>'2000'!R21</f>
        <v>17.835278698262744</v>
      </c>
      <c r="C16" s="7">
        <f>'2002'!R21</f>
        <v>22.836487755811465</v>
      </c>
      <c r="D16" s="5">
        <f>'2005'!R21</f>
        <v>26.287305449361522</v>
      </c>
      <c r="E16" s="5">
        <f>'2006'!R21</f>
        <v>26.155594649966996</v>
      </c>
      <c r="F16" s="5">
        <f>'2007'!R21</f>
        <v>27.97959412660326</v>
      </c>
      <c r="G16" s="1" t="s">
        <v>73</v>
      </c>
      <c r="H16" s="36">
        <f>'2000'!S21</f>
        <v>52</v>
      </c>
      <c r="I16" s="36">
        <f>'2002'!S21</f>
        <v>50</v>
      </c>
      <c r="J16" s="36">
        <f>'2005'!S21</f>
        <v>51</v>
      </c>
      <c r="K16" s="37">
        <f>'2006'!S21</f>
        <v>50</v>
      </c>
      <c r="L16" s="37">
        <f>'2007'!S21</f>
        <v>49</v>
      </c>
    </row>
    <row r="17" spans="1:12" ht="12.75">
      <c r="A17" s="1" t="s">
        <v>48</v>
      </c>
      <c r="B17" s="7">
        <f>'2000'!R22</f>
        <v>27.749969172210204</v>
      </c>
      <c r="C17" s="7">
        <f>'2002'!R22</f>
        <v>28.08419115556471</v>
      </c>
      <c r="D17" s="5">
        <f>'2005'!R22</f>
        <v>31.696609439358813</v>
      </c>
      <c r="E17" s="5">
        <f>'2006'!R22</f>
        <v>32.1784026778297</v>
      </c>
      <c r="F17" s="5">
        <f>'2007'!R22</f>
        <v>32.86687351766376</v>
      </c>
      <c r="G17" s="1" t="s">
        <v>48</v>
      </c>
      <c r="H17" s="36">
        <f>'2000'!S22</f>
        <v>46</v>
      </c>
      <c r="I17" s="36">
        <f>'2002'!S22</f>
        <v>47</v>
      </c>
      <c r="J17" s="36">
        <f>'2005'!S22</f>
        <v>41</v>
      </c>
      <c r="K17" s="37">
        <f>'2006'!S22</f>
        <v>42</v>
      </c>
      <c r="L17" s="37">
        <f>'2007'!S22</f>
        <v>39</v>
      </c>
    </row>
    <row r="18" spans="1:12" ht="12.75">
      <c r="A18" s="1" t="s">
        <v>10</v>
      </c>
      <c r="B18" s="7">
        <f>'2000'!R23</f>
        <v>34.04275280409491</v>
      </c>
      <c r="C18" s="7">
        <f>'2002'!R23</f>
        <v>35.8591310009768</v>
      </c>
      <c r="D18" s="5">
        <f>'2005'!R23</f>
        <v>36.927885226831314</v>
      </c>
      <c r="E18" s="5">
        <f>'2006'!R23</f>
        <v>37.450538281985956</v>
      </c>
      <c r="F18" s="5">
        <f>'2007'!R23</f>
        <v>37.238905547253346</v>
      </c>
      <c r="G18" s="1" t="s">
        <v>10</v>
      </c>
      <c r="H18" s="36">
        <f>'2000'!S23</f>
        <v>18</v>
      </c>
      <c r="I18" s="36">
        <f>'2002'!S23</f>
        <v>17</v>
      </c>
      <c r="J18" s="36">
        <f>'2005'!S23</f>
        <v>18</v>
      </c>
      <c r="K18" s="37">
        <f>'2006'!S23</f>
        <v>20</v>
      </c>
      <c r="L18" s="37">
        <f>'2007'!S23</f>
        <v>23</v>
      </c>
    </row>
    <row r="19" spans="1:12" ht="12.75">
      <c r="A19" s="1" t="s">
        <v>56</v>
      </c>
      <c r="B19" s="7">
        <f>'2000'!R24</f>
        <v>39.164573127651686</v>
      </c>
      <c r="C19" s="7">
        <f>'2002'!R24</f>
        <v>48.59040923591346</v>
      </c>
      <c r="D19" s="5">
        <f>'2005'!R24</f>
        <v>49.9582488131338</v>
      </c>
      <c r="E19" s="5">
        <f>'2006'!R24</f>
        <v>43.50142088372857</v>
      </c>
      <c r="F19" s="5">
        <f>'2007'!R24</f>
        <v>52.97390126231614</v>
      </c>
      <c r="G19" s="1" t="s">
        <v>56</v>
      </c>
      <c r="H19" s="36">
        <f>'2000'!S24</f>
        <v>9</v>
      </c>
      <c r="I19" s="36">
        <f>'2002'!S24</f>
        <v>5</v>
      </c>
      <c r="J19" s="36">
        <f>'2005'!S24</f>
        <v>5</v>
      </c>
      <c r="K19" s="37">
        <f>'2006'!S24</f>
        <v>12</v>
      </c>
      <c r="L19" s="37">
        <f>'2007'!S24</f>
        <v>5</v>
      </c>
    </row>
    <row r="20" spans="1:12" ht="12.75">
      <c r="A20" s="1" t="s">
        <v>11</v>
      </c>
      <c r="B20" s="7">
        <f>'2000'!R25</f>
        <v>21.502178198172718</v>
      </c>
      <c r="C20" s="7">
        <f>'2002'!R25</f>
        <v>28.691598093049166</v>
      </c>
      <c r="D20" s="5">
        <f>'2005'!R25</f>
        <v>29.55154017857086</v>
      </c>
      <c r="E20" s="5">
        <f>'2006'!R25</f>
        <v>28.462698777107263</v>
      </c>
      <c r="F20" s="5">
        <f>'2007'!R25</f>
        <v>29.583629482842323</v>
      </c>
      <c r="G20" s="1" t="s">
        <v>11</v>
      </c>
      <c r="H20" s="36">
        <f>'2000'!S25</f>
        <v>51</v>
      </c>
      <c r="I20" s="36">
        <f>'2002'!S25</f>
        <v>45</v>
      </c>
      <c r="J20" s="36">
        <f>'2005'!S25</f>
        <v>47</v>
      </c>
      <c r="K20" s="37">
        <f>'2006'!S25</f>
        <v>49</v>
      </c>
      <c r="L20" s="37">
        <f>'2007'!S25</f>
        <v>48</v>
      </c>
    </row>
    <row r="21" spans="1:12" ht="12.75">
      <c r="A21" s="1" t="s">
        <v>12</v>
      </c>
      <c r="B21" s="7">
        <f>'2000'!R26</f>
        <v>32.13265911747998</v>
      </c>
      <c r="C21" s="7">
        <f>'2002'!R26</f>
        <v>30.517600656880443</v>
      </c>
      <c r="D21" s="5">
        <f>'2005'!R26</f>
        <v>35.58214674888042</v>
      </c>
      <c r="E21" s="5">
        <f>'2006'!R26</f>
        <v>35.84437300368288</v>
      </c>
      <c r="F21" s="5">
        <f>'2007'!R26</f>
        <v>36.19188301690526</v>
      </c>
      <c r="G21" s="1" t="s">
        <v>12</v>
      </c>
      <c r="H21" s="36">
        <f>'2000'!S26</f>
        <v>27</v>
      </c>
      <c r="I21" s="36">
        <f>'2002'!S26</f>
        <v>41</v>
      </c>
      <c r="J21" s="36">
        <f>'2005'!S26</f>
        <v>21</v>
      </c>
      <c r="K21" s="37">
        <f>'2006'!S26</f>
        <v>26</v>
      </c>
      <c r="L21" s="37">
        <f>'2007'!S26</f>
        <v>28</v>
      </c>
    </row>
    <row r="22" spans="1:12" ht="12.75">
      <c r="A22" s="1" t="s">
        <v>13</v>
      </c>
      <c r="B22" s="7">
        <f>'2000'!R27</f>
        <v>41.337153467614804</v>
      </c>
      <c r="C22" s="7">
        <f>'2002'!R27</f>
        <v>42.42942757045238</v>
      </c>
      <c r="D22" s="5">
        <f>'2005'!R27</f>
        <v>47.04428168688389</v>
      </c>
      <c r="E22" s="5">
        <f>'2006'!R27</f>
        <v>47.203632127927655</v>
      </c>
      <c r="F22" s="5">
        <f>'2007'!R27</f>
        <v>50.79669380652623</v>
      </c>
      <c r="G22" s="1" t="s">
        <v>13</v>
      </c>
      <c r="H22" s="36">
        <f>'2000'!S27</f>
        <v>7</v>
      </c>
      <c r="I22" s="36">
        <f>'2002'!S27</f>
        <v>7</v>
      </c>
      <c r="J22" s="36">
        <f>'2005'!S27</f>
        <v>7</v>
      </c>
      <c r="K22" s="37">
        <f>'2006'!S27</f>
        <v>8</v>
      </c>
      <c r="L22" s="37">
        <f>'2007'!S27</f>
        <v>7</v>
      </c>
    </row>
    <row r="23" spans="1:12" ht="12.75">
      <c r="A23" s="1" t="s">
        <v>14</v>
      </c>
      <c r="B23" s="7">
        <f>'2000'!R28</f>
        <v>33.331523334753555</v>
      </c>
      <c r="C23" s="7">
        <f>'2002'!R28</f>
        <v>30.24059830305069</v>
      </c>
      <c r="D23" s="5">
        <f>'2005'!R28</f>
        <v>34.98478607853588</v>
      </c>
      <c r="E23" s="5">
        <f>'2006'!R28</f>
        <v>36.55883267494436</v>
      </c>
      <c r="F23" s="5">
        <f>'2007'!R28</f>
        <v>39.13383248094896</v>
      </c>
      <c r="G23" s="1" t="s">
        <v>14</v>
      </c>
      <c r="H23" s="36">
        <f>'2000'!S28</f>
        <v>19</v>
      </c>
      <c r="I23" s="36">
        <f>'2002'!S28</f>
        <v>43</v>
      </c>
      <c r="J23" s="36">
        <f>'2005'!S28</f>
        <v>25</v>
      </c>
      <c r="K23" s="37">
        <f>'2006'!S28</f>
        <v>24</v>
      </c>
      <c r="L23" s="37">
        <f>'2007'!S28</f>
        <v>18</v>
      </c>
    </row>
    <row r="24" spans="1:12" ht="12.75">
      <c r="A24" s="1" t="s">
        <v>15</v>
      </c>
      <c r="B24" s="7">
        <f>'2000'!R29</f>
        <v>29.556497120716745</v>
      </c>
      <c r="C24" s="7">
        <f>'2002'!R29</f>
        <v>30.590295076249685</v>
      </c>
      <c r="D24" s="5">
        <f>'2005'!R29</f>
        <v>33.03975728602998</v>
      </c>
      <c r="E24" s="5">
        <f>'2006'!R29</f>
        <v>34.35611754259425</v>
      </c>
      <c r="F24" s="5">
        <f>'2007'!R29</f>
        <v>36.71485165109193</v>
      </c>
      <c r="G24" s="1" t="s">
        <v>15</v>
      </c>
      <c r="H24" s="36">
        <f>'2000'!S29</f>
        <v>38</v>
      </c>
      <c r="I24" s="36">
        <f>'2002'!S29</f>
        <v>40</v>
      </c>
      <c r="J24" s="36">
        <f>'2005'!S29</f>
        <v>33</v>
      </c>
      <c r="K24" s="37">
        <f>'2006'!S29</f>
        <v>33</v>
      </c>
      <c r="L24" s="37">
        <f>'2007'!S29</f>
        <v>25</v>
      </c>
    </row>
    <row r="25" spans="1:12" ht="12.75">
      <c r="A25" s="1" t="s">
        <v>16</v>
      </c>
      <c r="B25" s="7">
        <f>'2000'!R30</f>
        <v>29.244664326978636</v>
      </c>
      <c r="C25" s="7">
        <f>'2002'!R30</f>
        <v>30.907268933039518</v>
      </c>
      <c r="D25" s="5">
        <f>'2005'!R30</f>
        <v>31.057003276846018</v>
      </c>
      <c r="E25" s="5">
        <f>'2006'!R30</f>
        <v>30.500767045380794</v>
      </c>
      <c r="F25" s="5">
        <f>'2007'!R30</f>
        <v>31.603311516311667</v>
      </c>
      <c r="G25" s="1" t="s">
        <v>16</v>
      </c>
      <c r="H25" s="36">
        <f>'2000'!S30</f>
        <v>40</v>
      </c>
      <c r="I25" s="36">
        <f>'2002'!S30</f>
        <v>37</v>
      </c>
      <c r="J25" s="36">
        <f>'2005'!S30</f>
        <v>44</v>
      </c>
      <c r="K25" s="37">
        <f>'2006'!S30</f>
        <v>46</v>
      </c>
      <c r="L25" s="37">
        <f>'2007'!S30</f>
        <v>43</v>
      </c>
    </row>
    <row r="26" spans="1:12" ht="12.75">
      <c r="A26" s="1" t="s">
        <v>17</v>
      </c>
      <c r="B26" s="7">
        <f>'2000'!R31</f>
        <v>21.670110043482936</v>
      </c>
      <c r="C26" s="7">
        <f>'2002'!R31</f>
        <v>13.827575416515039</v>
      </c>
      <c r="D26" s="5">
        <f>'2005'!R31</f>
        <v>19.28309273653422</v>
      </c>
      <c r="E26" s="5">
        <f>'2006'!R31</f>
        <v>19.48315248885595</v>
      </c>
      <c r="F26" s="5">
        <f>'2007'!R31</f>
        <v>21.06841181214771</v>
      </c>
      <c r="G26" s="1" t="s">
        <v>17</v>
      </c>
      <c r="H26" s="36">
        <f>'2000'!S31</f>
        <v>50</v>
      </c>
      <c r="I26" s="36">
        <f>'2002'!S31</f>
        <v>52</v>
      </c>
      <c r="J26" s="36">
        <f>'2005'!S31</f>
        <v>52</v>
      </c>
      <c r="K26" s="37">
        <f>'2006'!S31</f>
        <v>52</v>
      </c>
      <c r="L26" s="37">
        <f>'2007'!S31</f>
        <v>52</v>
      </c>
    </row>
    <row r="27" spans="1:12" ht="12.75">
      <c r="A27" s="1" t="s">
        <v>18</v>
      </c>
      <c r="B27" s="7">
        <f>'2000'!R32</f>
        <v>31.600125829313328</v>
      </c>
      <c r="C27" s="7">
        <f>'2002'!R32</f>
        <v>31.78415217849266</v>
      </c>
      <c r="D27" s="5">
        <f>'2005'!R32</f>
        <v>35.58441364449008</v>
      </c>
      <c r="E27" s="5">
        <f>'2006'!R32</f>
        <v>37.14937485239572</v>
      </c>
      <c r="F27" s="5">
        <f>'2007'!R32</f>
        <v>38.60855054095294</v>
      </c>
      <c r="G27" s="1" t="s">
        <v>18</v>
      </c>
      <c r="H27" s="36">
        <f>'2000'!S32</f>
        <v>29</v>
      </c>
      <c r="I27" s="36">
        <f>'2002'!S32</f>
        <v>30</v>
      </c>
      <c r="J27" s="36">
        <f>'2005'!S32</f>
        <v>20</v>
      </c>
      <c r="K27" s="37">
        <f>'2006'!S32</f>
        <v>22</v>
      </c>
      <c r="L27" s="37">
        <f>'2007'!S32</f>
        <v>20</v>
      </c>
    </row>
    <row r="28" spans="1:12" ht="12.75">
      <c r="A28" s="1" t="s">
        <v>19</v>
      </c>
      <c r="B28" s="7">
        <f>'2000'!R33</f>
        <v>32.117901455830655</v>
      </c>
      <c r="C28" s="7">
        <f>'2002'!R33</f>
        <v>33.28237219597744</v>
      </c>
      <c r="D28" s="5">
        <f>'2005'!R33</f>
        <v>34.79532332208</v>
      </c>
      <c r="E28" s="5">
        <f>'2006'!R33</f>
        <v>38.25710502241078</v>
      </c>
      <c r="F28" s="5">
        <f>'2007'!R33</f>
        <v>37.244790765667055</v>
      </c>
      <c r="G28" s="1" t="s">
        <v>19</v>
      </c>
      <c r="H28" s="36">
        <f>'2000'!S33</f>
        <v>28</v>
      </c>
      <c r="I28" s="36">
        <f>'2002'!S33</f>
        <v>23</v>
      </c>
      <c r="J28" s="36">
        <f>'2005'!S33</f>
        <v>28</v>
      </c>
      <c r="K28" s="37">
        <f>'2006'!S33</f>
        <v>18</v>
      </c>
      <c r="L28" s="37">
        <f>'2007'!S33</f>
        <v>22</v>
      </c>
    </row>
    <row r="29" spans="1:12" ht="12.75">
      <c r="A29" s="1" t="s">
        <v>20</v>
      </c>
      <c r="B29" s="7">
        <f>'2000'!R34</f>
        <v>37.623214475383</v>
      </c>
      <c r="C29" s="7">
        <f>'2002'!R34</f>
        <v>29.09717853830243</v>
      </c>
      <c r="D29" s="5">
        <f>'2005'!R34</f>
        <v>29.276068001866662</v>
      </c>
      <c r="E29" s="5">
        <f>'2006'!R34</f>
        <v>30.83319234473487</v>
      </c>
      <c r="F29" s="5">
        <f>'2007'!R34</f>
        <v>32.50475518915885</v>
      </c>
      <c r="G29" s="1" t="s">
        <v>20</v>
      </c>
      <c r="H29" s="36">
        <f>'2000'!S34</f>
        <v>14</v>
      </c>
      <c r="I29" s="36">
        <f>'2002'!S34</f>
        <v>44</v>
      </c>
      <c r="J29" s="36">
        <f>'2005'!S34</f>
        <v>48</v>
      </c>
      <c r="K29" s="37">
        <f>'2006'!S34</f>
        <v>45</v>
      </c>
      <c r="L29" s="37">
        <f>'2007'!S34</f>
        <v>42</v>
      </c>
    </row>
    <row r="30" spans="1:12" ht="12.75">
      <c r="A30" s="1" t="s">
        <v>21</v>
      </c>
      <c r="B30" s="7">
        <f>'2000'!R35</f>
        <v>30.288273724455568</v>
      </c>
      <c r="C30" s="7">
        <f>'2002'!R35</f>
        <v>22.82261795995886</v>
      </c>
      <c r="D30" s="5">
        <f>'2005'!R35</f>
        <v>31.813521571463</v>
      </c>
      <c r="E30" s="5">
        <f>'2006'!R35</f>
        <v>35.16130807648545</v>
      </c>
      <c r="F30" s="5">
        <f>'2007'!R35</f>
        <v>34.67291513259003</v>
      </c>
      <c r="G30" s="1" t="s">
        <v>21</v>
      </c>
      <c r="H30" s="36">
        <f>'2000'!S35</f>
        <v>34</v>
      </c>
      <c r="I30" s="36">
        <f>'2002'!S35</f>
        <v>51</v>
      </c>
      <c r="J30" s="36">
        <f>'2005'!S35</f>
        <v>39</v>
      </c>
      <c r="K30" s="37">
        <f>'2006'!S35</f>
        <v>29</v>
      </c>
      <c r="L30" s="37">
        <f>'2007'!S35</f>
        <v>35</v>
      </c>
    </row>
    <row r="31" spans="1:12" ht="12.75">
      <c r="A31" s="1" t="s">
        <v>22</v>
      </c>
      <c r="B31" s="7">
        <f>'2000'!R36</f>
        <v>30.818437576137526</v>
      </c>
      <c r="C31" s="7">
        <f>'2002'!R36</f>
        <v>28.654450435896127</v>
      </c>
      <c r="D31" s="5">
        <f>'2005'!R36</f>
        <v>32.191032444254205</v>
      </c>
      <c r="E31" s="5">
        <f>'2006'!R36</f>
        <v>34.524712288315335</v>
      </c>
      <c r="F31" s="5">
        <f>'2007'!R36</f>
        <v>34.76225430711235</v>
      </c>
      <c r="G31" s="1" t="s">
        <v>22</v>
      </c>
      <c r="H31" s="36">
        <f>'2000'!S36</f>
        <v>32</v>
      </c>
      <c r="I31" s="36">
        <f>'2002'!S36</f>
        <v>46</v>
      </c>
      <c r="J31" s="36">
        <f>'2005'!S36</f>
        <v>37</v>
      </c>
      <c r="K31" s="37">
        <f>'2006'!S36</f>
        <v>31</v>
      </c>
      <c r="L31" s="37">
        <f>'2007'!S36</f>
        <v>33</v>
      </c>
    </row>
    <row r="32" spans="1:12" ht="12.75">
      <c r="A32" s="1" t="s">
        <v>23</v>
      </c>
      <c r="B32" s="7">
        <f>'2000'!R37</f>
        <v>30.19612121744027</v>
      </c>
      <c r="C32" s="7">
        <f>'2002'!R37</f>
        <v>30.28579111033066</v>
      </c>
      <c r="D32" s="5">
        <f>'2005'!R37</f>
        <v>31.479966681488566</v>
      </c>
      <c r="E32" s="5">
        <f>'2006'!R37</f>
        <v>33.61355472153284</v>
      </c>
      <c r="F32" s="5">
        <f>'2007'!R37</f>
        <v>32.75696200508003</v>
      </c>
      <c r="G32" s="1" t="s">
        <v>23</v>
      </c>
      <c r="H32" s="36">
        <f>'2000'!S37</f>
        <v>35</v>
      </c>
      <c r="I32" s="36">
        <f>'2002'!S37</f>
        <v>42</v>
      </c>
      <c r="J32" s="36">
        <f>'2005'!S37</f>
        <v>42</v>
      </c>
      <c r="K32" s="37">
        <f>'2006'!S37</f>
        <v>36</v>
      </c>
      <c r="L32" s="37">
        <f>'2007'!S37</f>
        <v>41</v>
      </c>
    </row>
    <row r="33" spans="1:12" ht="12.75">
      <c r="A33" s="1" t="s">
        <v>24</v>
      </c>
      <c r="B33" s="7">
        <f>'2000'!R38</f>
        <v>30.564148888699847</v>
      </c>
      <c r="C33" s="7">
        <f>'2002'!R38</f>
        <v>31.45443892528189</v>
      </c>
      <c r="D33" s="5">
        <f>'2005'!R38</f>
        <v>35.21209130417497</v>
      </c>
      <c r="E33" s="5">
        <f>'2006'!R38</f>
        <v>40.84025225993837</v>
      </c>
      <c r="F33" s="5">
        <f>'2007'!R38</f>
        <v>36.231470621174886</v>
      </c>
      <c r="G33" s="1" t="s">
        <v>24</v>
      </c>
      <c r="H33" s="36">
        <f>'2000'!S38</f>
        <v>33</v>
      </c>
      <c r="I33" s="36">
        <f>'2002'!S38</f>
        <v>34</v>
      </c>
      <c r="J33" s="36">
        <f>'2005'!S38</f>
        <v>24</v>
      </c>
      <c r="K33" s="37">
        <f>'2006'!S38</f>
        <v>15</v>
      </c>
      <c r="L33" s="37">
        <f>'2007'!S38</f>
        <v>27</v>
      </c>
    </row>
    <row r="34" spans="1:12" ht="12.75">
      <c r="A34" s="1" t="s">
        <v>25</v>
      </c>
      <c r="B34" s="7">
        <f>'2000'!R39</f>
        <v>47.266853028713484</v>
      </c>
      <c r="C34" s="7">
        <f>'2002'!R39</f>
        <v>49.49400065280209</v>
      </c>
      <c r="D34" s="5">
        <f>'2005'!R39</f>
        <v>55.601287438125546</v>
      </c>
      <c r="E34" s="5">
        <f>'2006'!R39</f>
        <v>56.370393149478225</v>
      </c>
      <c r="F34" s="5">
        <f>'2007'!R39</f>
        <v>59.80519544215101</v>
      </c>
      <c r="G34" s="1" t="s">
        <v>25</v>
      </c>
      <c r="H34" s="36">
        <f>'2000'!S39</f>
        <v>4</v>
      </c>
      <c r="I34" s="36">
        <f>'2002'!S39</f>
        <v>4</v>
      </c>
      <c r="J34" s="36">
        <f>'2005'!S39</f>
        <v>3</v>
      </c>
      <c r="K34" s="37">
        <f>'2006'!S39</f>
        <v>3</v>
      </c>
      <c r="L34" s="37">
        <f>'2007'!S39</f>
        <v>3</v>
      </c>
    </row>
    <row r="35" spans="1:12" ht="12.75">
      <c r="A35" s="1" t="s">
        <v>26</v>
      </c>
      <c r="B35" s="7">
        <f>'2000'!R40</f>
        <v>28.233080000772357</v>
      </c>
      <c r="C35" s="7">
        <f>'2002'!R40</f>
        <v>31.69515483818571</v>
      </c>
      <c r="D35" s="5">
        <f>'2005'!R40</f>
        <v>32.12592426321408</v>
      </c>
      <c r="E35" s="5">
        <f>'2006'!R40</f>
        <v>34.097061016321284</v>
      </c>
      <c r="F35" s="5">
        <f>'2007'!R40</f>
        <v>36.91880207846693</v>
      </c>
      <c r="G35" s="1" t="s">
        <v>26</v>
      </c>
      <c r="H35" s="36">
        <f>'2000'!S40</f>
        <v>43</v>
      </c>
      <c r="I35" s="36">
        <f>'2002'!S40</f>
        <v>31</v>
      </c>
      <c r="J35" s="36">
        <f>'2005'!S40</f>
        <v>38</v>
      </c>
      <c r="K35" s="37">
        <f>'2006'!S40</f>
        <v>34</v>
      </c>
      <c r="L35" s="37">
        <f>'2007'!S40</f>
        <v>24</v>
      </c>
    </row>
    <row r="36" spans="1:12" ht="12.75">
      <c r="A36" s="1" t="s">
        <v>27</v>
      </c>
      <c r="B36" s="7">
        <f>'2000'!R41</f>
        <v>38.55315466500388</v>
      </c>
      <c r="C36" s="7">
        <f>'2002'!R41</f>
        <v>40.611699667461544</v>
      </c>
      <c r="D36" s="5">
        <f>'2005'!R41</f>
        <v>41.06905492210777</v>
      </c>
      <c r="E36" s="5">
        <f>'2006'!R41</f>
        <v>41.22707139725613</v>
      </c>
      <c r="F36" s="5">
        <f>'2007'!R41</f>
        <v>43.12055501803032</v>
      </c>
      <c r="G36" s="1" t="s">
        <v>27</v>
      </c>
      <c r="H36" s="36">
        <f>'2000'!S41</f>
        <v>12</v>
      </c>
      <c r="I36" s="36">
        <f>'2002'!S41</f>
        <v>10</v>
      </c>
      <c r="J36" s="36">
        <f>'2005'!S41</f>
        <v>13</v>
      </c>
      <c r="K36" s="37">
        <f>'2006'!S41</f>
        <v>13</v>
      </c>
      <c r="L36" s="37">
        <f>'2007'!S41</f>
        <v>15</v>
      </c>
    </row>
    <row r="37" spans="1:12" ht="12.75">
      <c r="A37" s="1" t="s">
        <v>28</v>
      </c>
      <c r="B37" s="7">
        <f>'2000'!R42</f>
        <v>28.451716123684207</v>
      </c>
      <c r="C37" s="7">
        <f>'2002'!R42</f>
        <v>30.639082758757837</v>
      </c>
      <c r="D37" s="5">
        <f>'2005'!R42</f>
        <v>31.127129213357893</v>
      </c>
      <c r="E37" s="5">
        <f>'2006'!R42</f>
        <v>32.44935966028071</v>
      </c>
      <c r="F37" s="5">
        <f>'2007'!R42</f>
        <v>30.62268716044665</v>
      </c>
      <c r="G37" s="1" t="s">
        <v>28</v>
      </c>
      <c r="H37" s="36">
        <f>'2000'!S42</f>
        <v>42</v>
      </c>
      <c r="I37" s="36">
        <f>'2002'!S42</f>
        <v>39</v>
      </c>
      <c r="J37" s="36">
        <f>'2005'!S42</f>
        <v>43</v>
      </c>
      <c r="K37" s="37">
        <f>'2006'!S42</f>
        <v>40</v>
      </c>
      <c r="L37" s="37">
        <f>'2007'!S42</f>
        <v>47</v>
      </c>
    </row>
    <row r="38" spans="1:12" ht="12.75">
      <c r="A38" s="1" t="s">
        <v>29</v>
      </c>
      <c r="B38" s="7">
        <f>'2000'!R43</f>
        <v>33.11010769684014</v>
      </c>
      <c r="C38" s="7">
        <f>'2002'!R43</f>
        <v>31.261917341268358</v>
      </c>
      <c r="D38" s="5">
        <f>'2005'!R43</f>
        <v>35.78867837314065</v>
      </c>
      <c r="E38" s="5">
        <f>'2006'!R43</f>
        <v>37.40103473216029</v>
      </c>
      <c r="F38" s="5">
        <f>'2007'!R43</f>
        <v>38.89063657924399</v>
      </c>
      <c r="G38" s="1" t="s">
        <v>29</v>
      </c>
      <c r="H38" s="36">
        <f>'2000'!S43</f>
        <v>20</v>
      </c>
      <c r="I38" s="36">
        <f>'2002'!S43</f>
        <v>35</v>
      </c>
      <c r="J38" s="36">
        <f>'2005'!S43</f>
        <v>19</v>
      </c>
      <c r="K38" s="37">
        <f>'2006'!S43</f>
        <v>21</v>
      </c>
      <c r="L38" s="37">
        <f>'2007'!S43</f>
        <v>19</v>
      </c>
    </row>
    <row r="39" spans="1:12" ht="12.75">
      <c r="A39" s="1" t="s">
        <v>30</v>
      </c>
      <c r="B39" s="7">
        <f>'2000'!R44</f>
        <v>32.83991979213692</v>
      </c>
      <c r="C39" s="7">
        <f>'2002'!R44</f>
        <v>36.366630085291526</v>
      </c>
      <c r="D39" s="5">
        <f>'2005'!R44</f>
        <v>35.297504053151734</v>
      </c>
      <c r="E39" s="5">
        <f>'2006'!R44</f>
        <v>34.50498166351608</v>
      </c>
      <c r="F39" s="5">
        <f>'2007'!R44</f>
        <v>35.09676526277861</v>
      </c>
      <c r="G39" s="1" t="s">
        <v>30</v>
      </c>
      <c r="H39" s="36">
        <f>'2000'!S44</f>
        <v>22</v>
      </c>
      <c r="I39" s="36">
        <f>'2002'!S44</f>
        <v>16</v>
      </c>
      <c r="J39" s="36">
        <f>'2005'!S44</f>
        <v>23</v>
      </c>
      <c r="K39" s="37">
        <f>'2006'!S44</f>
        <v>32</v>
      </c>
      <c r="L39" s="37">
        <f>'2007'!S44</f>
        <v>32</v>
      </c>
    </row>
    <row r="40" spans="1:12" ht="12.75">
      <c r="A40" s="1" t="s">
        <v>31</v>
      </c>
      <c r="B40" s="7">
        <f>'2000'!R45</f>
        <v>22.913942406832366</v>
      </c>
      <c r="C40" s="7">
        <f>'2002'!R45</f>
        <v>35.807101045968324</v>
      </c>
      <c r="D40" s="5">
        <f>'2005'!R45</f>
        <v>37.514689837145816</v>
      </c>
      <c r="E40" s="5">
        <f>'2006'!R45</f>
        <v>36.87447052013369</v>
      </c>
      <c r="F40" s="5">
        <f>'2007'!R45</f>
        <v>43.75932698850901</v>
      </c>
      <c r="G40" s="1" t="s">
        <v>31</v>
      </c>
      <c r="H40" s="36">
        <f>'2000'!S45</f>
        <v>49</v>
      </c>
      <c r="I40" s="36">
        <f>'2002'!S45</f>
        <v>18</v>
      </c>
      <c r="J40" s="36">
        <f>'2005'!S45</f>
        <v>17</v>
      </c>
      <c r="K40" s="37">
        <f>'2006'!S45</f>
        <v>23</v>
      </c>
      <c r="L40" s="37">
        <f>'2007'!S45</f>
        <v>13</v>
      </c>
    </row>
    <row r="41" spans="1:12" ht="12.75">
      <c r="A41" s="1" t="s">
        <v>32</v>
      </c>
      <c r="B41" s="7">
        <f>'2000'!R46</f>
        <v>32.22681779978042</v>
      </c>
      <c r="C41" s="7">
        <f>'2002'!R46</f>
        <v>31.615097606294484</v>
      </c>
      <c r="D41" s="5">
        <f>'2005'!R46</f>
        <v>34.80208868918291</v>
      </c>
      <c r="E41" s="5">
        <f>'2006'!R46</f>
        <v>34.048661510245246</v>
      </c>
      <c r="F41" s="5">
        <f>'2007'!R46</f>
        <v>35.781012344248175</v>
      </c>
      <c r="G41" s="1" t="s">
        <v>32</v>
      </c>
      <c r="H41" s="36">
        <f>'2000'!S46</f>
        <v>26</v>
      </c>
      <c r="I41" s="36">
        <f>'2002'!S46</f>
        <v>33</v>
      </c>
      <c r="J41" s="36">
        <f>'2005'!S46</f>
        <v>27</v>
      </c>
      <c r="K41" s="37">
        <f>'2006'!S46</f>
        <v>35</v>
      </c>
      <c r="L41" s="37">
        <f>'2007'!S46</f>
        <v>31</v>
      </c>
    </row>
    <row r="42" spans="1:12" ht="12.75">
      <c r="A42" s="1" t="s">
        <v>33</v>
      </c>
      <c r="B42" s="7">
        <f>'2000'!R47</f>
        <v>60.849781916415566</v>
      </c>
      <c r="C42" s="7">
        <f>'2002'!R47</f>
        <v>61.24054555633939</v>
      </c>
      <c r="D42" s="5">
        <f>'2005'!R47</f>
        <v>67.19921619899112</v>
      </c>
      <c r="E42" s="5">
        <f>'2006'!R47</f>
        <v>70.66625886481008</v>
      </c>
      <c r="F42" s="5">
        <f>'2007'!R47</f>
        <v>73.75980033676491</v>
      </c>
      <c r="G42" s="1" t="s">
        <v>33</v>
      </c>
      <c r="H42" s="36">
        <f>'2000'!S47</f>
        <v>1</v>
      </c>
      <c r="I42" s="36">
        <f>'2002'!S47</f>
        <v>1</v>
      </c>
      <c r="J42" s="36">
        <f>'2005'!S47</f>
        <v>1</v>
      </c>
      <c r="K42" s="37">
        <f>'2006'!S47</f>
        <v>1</v>
      </c>
      <c r="L42" s="37">
        <f>'2007'!S47</f>
        <v>1</v>
      </c>
    </row>
    <row r="43" spans="1:12" ht="12.75">
      <c r="A43" s="1" t="s">
        <v>34</v>
      </c>
      <c r="B43" s="7">
        <f>'2000'!R48</f>
        <v>29.72218402784047</v>
      </c>
      <c r="C43" s="7">
        <f>'2002'!R48</f>
        <v>39.349694749103904</v>
      </c>
      <c r="D43" s="5">
        <f>'2005'!R48</f>
        <v>32.430226160228464</v>
      </c>
      <c r="E43" s="5">
        <f>'2006'!R48</f>
        <v>32.920601699998045</v>
      </c>
      <c r="F43" s="5">
        <f>'2007'!R48</f>
        <v>34.74774578821013</v>
      </c>
      <c r="G43" s="1" t="s">
        <v>34</v>
      </c>
      <c r="H43" s="36">
        <f>'2000'!S48</f>
        <v>37</v>
      </c>
      <c r="I43" s="36">
        <f>'2002'!S48</f>
        <v>11</v>
      </c>
      <c r="J43" s="36">
        <f>'2005'!S48</f>
        <v>35</v>
      </c>
      <c r="K43" s="37">
        <f>'2006'!S48</f>
        <v>39</v>
      </c>
      <c r="L43" s="37">
        <f>'2007'!S48</f>
        <v>34</v>
      </c>
    </row>
    <row r="44" spans="1:12" ht="12.75">
      <c r="A44" s="1" t="s">
        <v>35</v>
      </c>
      <c r="B44" s="7">
        <f>'2000'!R49</f>
        <v>1.5528039885368514</v>
      </c>
      <c r="C44" s="7">
        <f>'2002'!R49</f>
        <v>1.4345276197276495</v>
      </c>
      <c r="D44" s="5">
        <f>'2005'!R49</f>
        <v>3.0975516004006685</v>
      </c>
      <c r="E44" s="5">
        <f>'2006'!R49</f>
        <v>3.1691040830688495</v>
      </c>
      <c r="F44" s="5">
        <f>'2007'!R49</f>
        <v>3.242571028697929</v>
      </c>
      <c r="G44" s="1" t="s">
        <v>35</v>
      </c>
      <c r="H44" s="36">
        <f>'2000'!S49</f>
        <v>53</v>
      </c>
      <c r="I44" s="36">
        <f>'2002'!S49</f>
        <v>53</v>
      </c>
      <c r="J44" s="36">
        <f>'2005'!S49</f>
        <v>53</v>
      </c>
      <c r="K44" s="37">
        <f>'2006'!S49</f>
        <v>53</v>
      </c>
      <c r="L44" s="37">
        <f>'2007'!S49</f>
        <v>53</v>
      </c>
    </row>
    <row r="45" spans="1:12" ht="12.75">
      <c r="A45" s="1" t="s">
        <v>36</v>
      </c>
      <c r="B45" s="7">
        <f>'2000'!R50</f>
        <v>48.8133693174077</v>
      </c>
      <c r="C45" s="7">
        <f>'2002'!R50</f>
        <v>50.367690947061824</v>
      </c>
      <c r="D45" s="5">
        <f>'2005'!R50</f>
        <v>54.176423624432594</v>
      </c>
      <c r="E45" s="5">
        <f>'2006'!R50</f>
        <v>55.401139972622694</v>
      </c>
      <c r="F45" s="5">
        <f>'2007'!R50</f>
        <v>56.133986313735726</v>
      </c>
      <c r="G45" s="1" t="s">
        <v>36</v>
      </c>
      <c r="H45" s="36">
        <f>'2000'!S50</f>
        <v>3</v>
      </c>
      <c r="I45" s="36">
        <f>'2002'!S50</f>
        <v>3</v>
      </c>
      <c r="J45" s="36">
        <f>'2005'!S50</f>
        <v>4</v>
      </c>
      <c r="K45" s="37">
        <f>'2006'!S50</f>
        <v>4</v>
      </c>
      <c r="L45" s="37">
        <f>'2007'!S50</f>
        <v>4</v>
      </c>
    </row>
    <row r="46" spans="1:12" ht="12.75">
      <c r="A46" s="1" t="s">
        <v>37</v>
      </c>
      <c r="B46" s="7">
        <f>'2000'!R51</f>
        <v>32.56249491630326</v>
      </c>
      <c r="C46" s="7">
        <f>'2002'!R51</f>
        <v>32.55726558032033</v>
      </c>
      <c r="D46" s="5">
        <f>'2005'!R51</f>
        <v>34.021901972685576</v>
      </c>
      <c r="E46" s="5">
        <f>'2006'!R51</f>
        <v>37.745198148510525</v>
      </c>
      <c r="F46" s="5">
        <f>'2007'!R51</f>
        <v>38.16215315614604</v>
      </c>
      <c r="G46" s="1" t="s">
        <v>37</v>
      </c>
      <c r="H46" s="36">
        <f>'2000'!S51</f>
        <v>24</v>
      </c>
      <c r="I46" s="36">
        <f>'2002'!S51</f>
        <v>26</v>
      </c>
      <c r="J46" s="36">
        <f>'2005'!S51</f>
        <v>31</v>
      </c>
      <c r="K46" s="37">
        <f>'2006'!S51</f>
        <v>19</v>
      </c>
      <c r="L46" s="37">
        <f>'2007'!S51</f>
        <v>21</v>
      </c>
    </row>
    <row r="47" spans="1:12" ht="12.75">
      <c r="A47" s="1" t="s">
        <v>38</v>
      </c>
      <c r="B47" s="7">
        <f>'2000'!R52</f>
        <v>39.56406097520643</v>
      </c>
      <c r="C47" s="7">
        <f>'2002'!R52</f>
        <v>36.62101422641934</v>
      </c>
      <c r="D47" s="5">
        <f>'2005'!R52</f>
        <v>38.54792210817801</v>
      </c>
      <c r="E47" s="5">
        <f>'2006'!R52</f>
        <v>39.61414220083688</v>
      </c>
      <c r="F47" s="5">
        <f>'2007'!R52</f>
        <v>40.02772201718446</v>
      </c>
      <c r="G47" s="1" t="s">
        <v>38</v>
      </c>
      <c r="H47" s="36">
        <f>'2000'!S52</f>
        <v>8</v>
      </c>
      <c r="I47" s="36">
        <f>'2002'!S52</f>
        <v>15</v>
      </c>
      <c r="J47" s="36">
        <f>'2005'!S52</f>
        <v>15</v>
      </c>
      <c r="K47" s="37">
        <f>'2006'!S52</f>
        <v>17</v>
      </c>
      <c r="L47" s="37">
        <f>'2007'!S52</f>
        <v>16</v>
      </c>
    </row>
    <row r="48" spans="1:12" ht="12.75">
      <c r="A48" s="1" t="s">
        <v>39</v>
      </c>
      <c r="B48" s="7">
        <f>'2000'!R53</f>
        <v>32.49384367290333</v>
      </c>
      <c r="C48" s="7">
        <f>'2002'!R53</f>
        <v>34.29737106295527</v>
      </c>
      <c r="D48" s="5">
        <f>'2005'!R53</f>
        <v>34.93676166710683</v>
      </c>
      <c r="E48" s="5">
        <f>'2006'!R53</f>
        <v>35.11818803282473</v>
      </c>
      <c r="F48" s="5">
        <f>'2007'!R53</f>
        <v>35.95193395786797</v>
      </c>
      <c r="G48" s="1" t="s">
        <v>39</v>
      </c>
      <c r="H48" s="36">
        <f>'2000'!S53</f>
        <v>25</v>
      </c>
      <c r="I48" s="36">
        <f>'2002'!S53</f>
        <v>21</v>
      </c>
      <c r="J48" s="36">
        <f>'2005'!S53</f>
        <v>26</v>
      </c>
      <c r="K48" s="37">
        <f>'2006'!S53</f>
        <v>30</v>
      </c>
      <c r="L48" s="37">
        <f>'2007'!S53</f>
        <v>29</v>
      </c>
    </row>
    <row r="49" spans="1:12" ht="12.75">
      <c r="A49" s="1" t="s">
        <v>40</v>
      </c>
      <c r="B49" s="7">
        <f>'2000'!R54</f>
        <v>28.000981862621543</v>
      </c>
      <c r="C49" s="7">
        <f>'2002'!R54</f>
        <v>32.23491053613093</v>
      </c>
      <c r="D49" s="5">
        <f>'2005'!R54</f>
        <v>32.28620165481158</v>
      </c>
      <c r="E49" s="5">
        <f>'2006'!R54</f>
        <v>33.15193607483294</v>
      </c>
      <c r="F49" s="5">
        <f>'2007'!R54</f>
        <v>32.80536301547071</v>
      </c>
      <c r="G49" s="1" t="s">
        <v>40</v>
      </c>
      <c r="H49" s="36">
        <f>'2000'!S54</f>
        <v>44</v>
      </c>
      <c r="I49" s="36">
        <f>'2002'!S54</f>
        <v>28</v>
      </c>
      <c r="J49" s="36">
        <f>'2005'!S54</f>
        <v>36</v>
      </c>
      <c r="K49" s="37">
        <f>'2006'!S54</f>
        <v>38</v>
      </c>
      <c r="L49" s="37">
        <f>'2007'!S54</f>
        <v>40</v>
      </c>
    </row>
    <row r="50" spans="1:12" ht="12.75">
      <c r="A50" s="1" t="s">
        <v>41</v>
      </c>
      <c r="B50" s="7">
        <f>'2000'!R55</f>
        <v>32.78941885294618</v>
      </c>
      <c r="C50" s="7">
        <f>'2002'!R55</f>
        <v>33.458118175108744</v>
      </c>
      <c r="D50" s="5">
        <f>'2005'!R55</f>
        <v>34.033572688433345</v>
      </c>
      <c r="E50" s="5">
        <f>'2006'!R55</f>
        <v>36.24506354439738</v>
      </c>
      <c r="F50" s="5">
        <f>'2007'!R55</f>
        <v>35.82780587220537</v>
      </c>
      <c r="G50" s="1" t="s">
        <v>41</v>
      </c>
      <c r="H50" s="36">
        <f>'2000'!S55</f>
        <v>23</v>
      </c>
      <c r="I50" s="36">
        <f>'2002'!S55</f>
        <v>22</v>
      </c>
      <c r="J50" s="36">
        <f>'2005'!S55</f>
        <v>30</v>
      </c>
      <c r="K50" s="37">
        <f>'2006'!S55</f>
        <v>25</v>
      </c>
      <c r="L50" s="37">
        <f>'2007'!S55</f>
        <v>30</v>
      </c>
    </row>
    <row r="51" spans="1:12" ht="12.75">
      <c r="A51" s="1" t="s">
        <v>42</v>
      </c>
      <c r="B51" s="7">
        <f>'2000'!R56</f>
        <v>36.3522055472942</v>
      </c>
      <c r="C51" s="7">
        <f>'2002'!R56</f>
        <v>35.78624073697753</v>
      </c>
      <c r="D51" s="5">
        <f>'2005'!R56</f>
        <v>37.77280654211194</v>
      </c>
      <c r="E51" s="5">
        <f>'2006'!R56</f>
        <v>40.0527707721938</v>
      </c>
      <c r="F51" s="5">
        <f>'2007'!R56</f>
        <v>39.72687497622966</v>
      </c>
      <c r="G51" s="1" t="s">
        <v>42</v>
      </c>
      <c r="H51" s="36">
        <f>'2000'!S56</f>
        <v>15</v>
      </c>
      <c r="I51" s="36">
        <f>'2002'!S56</f>
        <v>19</v>
      </c>
      <c r="J51" s="36">
        <f>'2005'!S56</f>
        <v>16</v>
      </c>
      <c r="K51" s="37">
        <f>'2006'!S56</f>
        <v>16</v>
      </c>
      <c r="L51" s="37">
        <f>'2007'!S56</f>
        <v>17</v>
      </c>
    </row>
    <row r="52" spans="1:12" ht="12.75">
      <c r="A52" s="1" t="s">
        <v>43</v>
      </c>
      <c r="B52" s="7">
        <f>'2000'!R57</f>
        <v>27.83163497424958</v>
      </c>
      <c r="C52" s="7">
        <f>'2002'!R57</f>
        <v>30.89891266644111</v>
      </c>
      <c r="D52" s="5">
        <f>'2005'!R57</f>
        <v>30.342889530676658</v>
      </c>
      <c r="E52" s="5">
        <f>'2006'!R57</f>
        <v>30.122988257147153</v>
      </c>
      <c r="F52" s="5">
        <f>'2007'!R57</f>
        <v>23.54239962868795</v>
      </c>
      <c r="G52" s="1" t="s">
        <v>43</v>
      </c>
      <c r="H52" s="36">
        <f>'2000'!S57</f>
        <v>45</v>
      </c>
      <c r="I52" s="36">
        <f>'2002'!S57</f>
        <v>38</v>
      </c>
      <c r="J52" s="36">
        <f>'2005'!S57</f>
        <v>45</v>
      </c>
      <c r="K52" s="37">
        <f>'2006'!S57</f>
        <v>47</v>
      </c>
      <c r="L52" s="37">
        <f>'2007'!S57</f>
        <v>51</v>
      </c>
    </row>
    <row r="53" spans="2:12" ht="12.75">
      <c r="B53" s="7"/>
      <c r="C53" s="7"/>
      <c r="D53" s="5"/>
      <c r="E53" s="5"/>
      <c r="F53" s="5"/>
      <c r="H53" s="36"/>
      <c r="I53" s="36"/>
      <c r="J53" s="36"/>
      <c r="K53" s="37"/>
      <c r="L53" s="37"/>
    </row>
    <row r="54" spans="1:12" ht="12.75">
      <c r="A54" s="1" t="s">
        <v>97</v>
      </c>
      <c r="B54" s="7">
        <f>'2000'!R59</f>
        <v>38.95268419134961</v>
      </c>
      <c r="C54" s="7">
        <f>'2002'!R59</f>
        <v>40.76725623737243</v>
      </c>
      <c r="D54" s="5">
        <f>'2005'!R59</f>
        <v>45.861093161190546</v>
      </c>
      <c r="E54" s="5">
        <f>'2006'!R59</f>
        <v>46.29063935778583</v>
      </c>
      <c r="F54" s="5">
        <f>'2007'!R59</f>
        <v>48.857803250279204</v>
      </c>
      <c r="G54" s="1" t="s">
        <v>97</v>
      </c>
      <c r="H54" s="36">
        <f>'2000'!S59</f>
        <v>10</v>
      </c>
      <c r="I54" s="36">
        <f>'2002'!S59</f>
        <v>9</v>
      </c>
      <c r="J54" s="36">
        <f>'2005'!S59</f>
        <v>9</v>
      </c>
      <c r="K54" s="37">
        <f>'2006'!S59</f>
        <v>9</v>
      </c>
      <c r="L54" s="37">
        <f>'2007'!S59</f>
        <v>9</v>
      </c>
    </row>
    <row r="55" spans="1:12" ht="12.75">
      <c r="A55" s="1" t="s">
        <v>98</v>
      </c>
      <c r="B55" s="7">
        <f>'2000'!R60</f>
        <v>38.95031651019551</v>
      </c>
      <c r="C55" s="7">
        <f>'2002'!R60</f>
        <v>38.39322464710559</v>
      </c>
      <c r="D55" s="5">
        <f>'2005'!R60</f>
        <v>43.32796326160308</v>
      </c>
      <c r="E55" s="5">
        <f>'2006'!R60</f>
        <v>45.18549522870341</v>
      </c>
      <c r="F55" s="5">
        <f>'2007'!R60</f>
        <v>47.18560044734098</v>
      </c>
      <c r="G55" s="1" t="s">
        <v>98</v>
      </c>
      <c r="H55" s="36">
        <f>'2000'!S60</f>
        <v>11</v>
      </c>
      <c r="I55" s="36">
        <f>'2002'!S60</f>
        <v>13</v>
      </c>
      <c r="J55" s="36">
        <f>'2005'!S60</f>
        <v>11</v>
      </c>
      <c r="K55" s="37">
        <f>'2006'!S60</f>
        <v>10</v>
      </c>
      <c r="L55" s="37">
        <f>'2007'!S60</f>
        <v>10</v>
      </c>
    </row>
    <row r="56" spans="1:12" ht="12.75">
      <c r="A56" s="1" t="s">
        <v>99</v>
      </c>
      <c r="B56" s="7">
        <f>'2000'!R61</f>
        <v>51.26342571507285</v>
      </c>
      <c r="C56" s="7">
        <f>'2002'!R61</f>
        <v>52.903267778506724</v>
      </c>
      <c r="D56" s="5">
        <f>'2005'!R61</f>
        <v>58.946153520024744</v>
      </c>
      <c r="E56" s="5">
        <f>'2006'!R61</f>
        <v>59.13873780891246</v>
      </c>
      <c r="F56" s="5">
        <f>'2007'!R61</f>
        <v>60.69567723913878</v>
      </c>
      <c r="G56" s="1" t="s">
        <v>99</v>
      </c>
      <c r="H56" s="36">
        <f>'2000'!S61</f>
        <v>2</v>
      </c>
      <c r="I56" s="36">
        <f>'2002'!S61</f>
        <v>2</v>
      </c>
      <c r="J56" s="36">
        <f>'2005'!S61</f>
        <v>2</v>
      </c>
      <c r="K56" s="37">
        <f>'2006'!S61</f>
        <v>2</v>
      </c>
      <c r="L56" s="37">
        <f>'2007'!S61</f>
        <v>2</v>
      </c>
    </row>
    <row r="57" spans="1:12" ht="12.75">
      <c r="A57" s="1" t="s">
        <v>100</v>
      </c>
      <c r="B57" s="7">
        <f>'2000'!R62</f>
        <v>35.92351129018669</v>
      </c>
      <c r="C57" s="7">
        <f>'2002'!R62</f>
        <v>38.272131212620145</v>
      </c>
      <c r="D57" s="5">
        <f>'2005'!R62</f>
        <v>43.57666279317465</v>
      </c>
      <c r="E57" s="5">
        <f>'2006'!R62</f>
        <v>47.54905973046393</v>
      </c>
      <c r="F57" s="5">
        <f>'2007'!R62</f>
        <v>46.813895446018385</v>
      </c>
      <c r="G57" s="1" t="s">
        <v>100</v>
      </c>
      <c r="H57" s="36">
        <f>'2000'!S62</f>
        <v>16</v>
      </c>
      <c r="I57" s="36">
        <f>'2002'!S62</f>
        <v>14</v>
      </c>
      <c r="J57" s="36">
        <f>'2005'!S62</f>
        <v>10</v>
      </c>
      <c r="K57" s="37">
        <f>'2006'!S62</f>
        <v>7</v>
      </c>
      <c r="L57" s="37">
        <f>'2007'!S62</f>
        <v>11</v>
      </c>
    </row>
    <row r="58" spans="1:12" ht="12.75">
      <c r="A58" s="1" t="s">
        <v>101</v>
      </c>
      <c r="B58" s="7">
        <f>'2000'!R63</f>
        <v>41.70031468084749</v>
      </c>
      <c r="C58" s="7">
        <f>'2002'!R63</f>
        <v>41.76884670481439</v>
      </c>
      <c r="D58" s="5">
        <f>'2005'!R63</f>
        <v>47.88415010603324</v>
      </c>
      <c r="E58" s="5">
        <f>'2006'!R63</f>
        <v>50.75069509428386</v>
      </c>
      <c r="F58" s="5">
        <f>'2007'!R63</f>
        <v>52.52007754218021</v>
      </c>
      <c r="G58" s="1" t="s">
        <v>101</v>
      </c>
      <c r="H58" s="36">
        <f>'2000'!S63</f>
        <v>6</v>
      </c>
      <c r="I58" s="36">
        <f>'2002'!S63</f>
        <v>8</v>
      </c>
      <c r="J58" s="36">
        <f>'2005'!S63</f>
        <v>6</v>
      </c>
      <c r="K58" s="37">
        <f>'2006'!S63</f>
        <v>5</v>
      </c>
      <c r="L58" s="37">
        <f>'2007'!S63</f>
        <v>6</v>
      </c>
    </row>
    <row r="59" spans="2:11" ht="12.75">
      <c r="B59" s="2"/>
      <c r="C59" s="2"/>
      <c r="D59" s="2"/>
      <c r="E59" s="2"/>
      <c r="H59" s="2"/>
      <c r="I59" s="2"/>
      <c r="J59" s="2"/>
      <c r="K59" s="2"/>
    </row>
    <row r="60" spans="2:11" ht="12.75">
      <c r="B60" s="2"/>
      <c r="C60" s="2"/>
      <c r="D60" s="2"/>
      <c r="E60" s="2"/>
      <c r="H60" s="2"/>
      <c r="I60" s="2"/>
      <c r="J60" s="2"/>
      <c r="K60" s="2"/>
    </row>
    <row r="61" spans="2:11" ht="12.75">
      <c r="B61" s="2"/>
      <c r="C61" s="2"/>
      <c r="D61" s="2"/>
      <c r="E61" s="2"/>
      <c r="H61" s="2"/>
      <c r="I61" s="2"/>
      <c r="J61" s="2"/>
      <c r="K61" s="2"/>
    </row>
    <row r="62" spans="2:11" ht="12.75">
      <c r="B62" s="2"/>
      <c r="C62" s="2"/>
      <c r="D62" s="2"/>
      <c r="E62" s="2"/>
      <c r="H62" s="2"/>
      <c r="I62" s="2"/>
      <c r="J62" s="2"/>
      <c r="K62" s="2"/>
    </row>
    <row r="63" spans="2:11" ht="12.75">
      <c r="B63" s="2"/>
      <c r="C63" s="2"/>
      <c r="D63" s="2"/>
      <c r="E63" s="2"/>
      <c r="H63" s="2"/>
      <c r="I63" s="2"/>
      <c r="J63" s="2"/>
      <c r="K63" s="2"/>
    </row>
    <row r="64" spans="2:11" ht="12.75">
      <c r="B64" s="2"/>
      <c r="C64" s="2"/>
      <c r="D64" s="2"/>
      <c r="E64" s="2"/>
      <c r="H64" s="2"/>
      <c r="I64" s="2"/>
      <c r="J64" s="2"/>
      <c r="K64" s="2"/>
    </row>
    <row r="65" spans="2:11" ht="12.75">
      <c r="B65" s="2"/>
      <c r="C65" s="2"/>
      <c r="D65" s="2"/>
      <c r="E65" s="2"/>
      <c r="H65" s="2"/>
      <c r="I65" s="2"/>
      <c r="J65" s="2"/>
      <c r="K65" s="2"/>
    </row>
    <row r="66" spans="2:11" ht="12.75">
      <c r="B66" s="2"/>
      <c r="C66" s="2"/>
      <c r="D66" s="2"/>
      <c r="E66" s="2"/>
      <c r="H66" s="2"/>
      <c r="I66" s="2"/>
      <c r="J66" s="2"/>
      <c r="K66" s="2"/>
    </row>
    <row r="67" spans="2:11" ht="12.75">
      <c r="B67" s="2"/>
      <c r="C67" s="2"/>
      <c r="D67" s="2"/>
      <c r="E67" s="2"/>
      <c r="H67" s="2"/>
      <c r="I67" s="2"/>
      <c r="J67" s="2"/>
      <c r="K67" s="2"/>
    </row>
    <row r="68" spans="2:11" ht="12.75">
      <c r="B68" s="2"/>
      <c r="C68" s="2"/>
      <c r="D68" s="2"/>
      <c r="E68" s="2"/>
      <c r="H68" s="2"/>
      <c r="I68" s="2"/>
      <c r="J68" s="2"/>
      <c r="K68" s="2"/>
    </row>
    <row r="69" spans="2:11" ht="12.75">
      <c r="B69" s="2"/>
      <c r="C69" s="2"/>
      <c r="D69" s="2"/>
      <c r="E69" s="2"/>
      <c r="H69" s="2"/>
      <c r="I69" s="2"/>
      <c r="J69" s="2"/>
      <c r="K69" s="2"/>
    </row>
    <row r="70" spans="2:11" ht="12.75">
      <c r="B70" s="2"/>
      <c r="C70" s="2"/>
      <c r="D70" s="2"/>
      <c r="E70" s="2"/>
      <c r="H70" s="2"/>
      <c r="I70" s="2"/>
      <c r="J70" s="2"/>
      <c r="K70" s="2"/>
    </row>
    <row r="71" spans="2:11" ht="12.75">
      <c r="B71" s="2"/>
      <c r="C71" s="2"/>
      <c r="D71" s="2"/>
      <c r="E71" s="2"/>
      <c r="H71" s="2"/>
      <c r="I71" s="2"/>
      <c r="J71" s="2"/>
      <c r="K71" s="2"/>
    </row>
    <row r="72" spans="2:11" ht="12.75">
      <c r="B72" s="2"/>
      <c r="C72" s="2"/>
      <c r="D72" s="2"/>
      <c r="E72" s="2"/>
      <c r="H72" s="2"/>
      <c r="I72" s="2"/>
      <c r="J72" s="2"/>
      <c r="K72" s="2"/>
    </row>
    <row r="73" spans="2:11" ht="12.75">
      <c r="B73" s="2"/>
      <c r="C73" s="2"/>
      <c r="D73" s="2"/>
      <c r="E73" s="2"/>
      <c r="H73" s="2"/>
      <c r="I73" s="2"/>
      <c r="J73" s="2"/>
      <c r="K73" s="2"/>
    </row>
    <row r="74" spans="2:11" ht="12.75">
      <c r="B74" s="2"/>
      <c r="C74" s="2"/>
      <c r="D74" s="2"/>
      <c r="E74" s="2"/>
      <c r="H74" s="2"/>
      <c r="I74" s="2"/>
      <c r="J74" s="2"/>
      <c r="K74" s="2"/>
    </row>
    <row r="75" spans="2:11" ht="12.75">
      <c r="B75" s="2"/>
      <c r="C75" s="2"/>
      <c r="D75" s="2"/>
      <c r="E75" s="2"/>
      <c r="H75" s="2"/>
      <c r="I75" s="2"/>
      <c r="J75" s="2"/>
      <c r="K75" s="2"/>
    </row>
    <row r="76" spans="2:11" ht="12.75">
      <c r="B76" s="2"/>
      <c r="C76" s="2"/>
      <c r="D76" s="2"/>
      <c r="E76" s="2"/>
      <c r="H76" s="2"/>
      <c r="I76" s="2"/>
      <c r="J76" s="2"/>
      <c r="K76" s="2"/>
    </row>
    <row r="77" spans="2:11" ht="12.75">
      <c r="B77" s="2"/>
      <c r="C77" s="2"/>
      <c r="D77" s="2"/>
      <c r="E77" s="2"/>
      <c r="H77" s="2"/>
      <c r="I77" s="2"/>
      <c r="J77" s="2"/>
      <c r="K77" s="2"/>
    </row>
    <row r="78" spans="2:11" ht="12.75">
      <c r="B78" s="2"/>
      <c r="C78" s="2"/>
      <c r="D78" s="2"/>
      <c r="E78" s="2"/>
      <c r="H78" s="2"/>
      <c r="I78" s="2"/>
      <c r="J78" s="2"/>
      <c r="K78" s="2"/>
    </row>
    <row r="79" spans="2:11" ht="12.75">
      <c r="B79" s="2"/>
      <c r="C79" s="2"/>
      <c r="D79" s="2"/>
      <c r="E79" s="2"/>
      <c r="H79" s="2"/>
      <c r="I79" s="2"/>
      <c r="J79" s="2"/>
      <c r="K79" s="2"/>
    </row>
    <row r="80" spans="2:11" ht="12.75">
      <c r="B80" s="2"/>
      <c r="C80" s="2"/>
      <c r="D80" s="2"/>
      <c r="E80" s="2"/>
      <c r="H80" s="2"/>
      <c r="I80" s="2"/>
      <c r="J80" s="2"/>
      <c r="K80" s="2"/>
    </row>
    <row r="81" spans="2:11" ht="12.75">
      <c r="B81" s="2"/>
      <c r="C81" s="2"/>
      <c r="D81" s="2"/>
      <c r="E81" s="2"/>
      <c r="H81" s="2"/>
      <c r="I81" s="2"/>
      <c r="J81" s="2"/>
      <c r="K81" s="2"/>
    </row>
    <row r="82" spans="2:11" ht="12.75">
      <c r="B82" s="2"/>
      <c r="C82" s="2"/>
      <c r="D82" s="2"/>
      <c r="E82" s="2"/>
      <c r="H82" s="2"/>
      <c r="I82" s="2"/>
      <c r="J82" s="2"/>
      <c r="K82" s="2"/>
    </row>
    <row r="83" spans="2:11" ht="12.75">
      <c r="B83" s="2"/>
      <c r="C83" s="2"/>
      <c r="D83" s="2"/>
      <c r="E83" s="2"/>
      <c r="H83" s="2"/>
      <c r="I83" s="2"/>
      <c r="J83" s="2"/>
      <c r="K83" s="2"/>
    </row>
    <row r="84" spans="2:11" ht="12.75">
      <c r="B84" s="2"/>
      <c r="C84" s="2"/>
      <c r="D84" s="2"/>
      <c r="E84" s="2"/>
      <c r="H84" s="2"/>
      <c r="I84" s="2"/>
      <c r="J84" s="2"/>
      <c r="K84" s="2"/>
    </row>
    <row r="85" spans="2:11" ht="12.75">
      <c r="B85" s="2"/>
      <c r="C85" s="2"/>
      <c r="D85" s="2"/>
      <c r="E85" s="2"/>
      <c r="H85" s="2"/>
      <c r="I85" s="2"/>
      <c r="J85" s="2"/>
      <c r="K85" s="2"/>
    </row>
    <row r="86" spans="2:11" ht="12.75">
      <c r="B86" s="2"/>
      <c r="C86" s="2"/>
      <c r="D86" s="2"/>
      <c r="E86" s="2"/>
      <c r="H86" s="2"/>
      <c r="I86" s="2"/>
      <c r="J86" s="2"/>
      <c r="K86" s="2"/>
    </row>
    <row r="87" spans="2:11" ht="12.75">
      <c r="B87" s="2"/>
      <c r="C87" s="2"/>
      <c r="D87" s="2"/>
      <c r="E87" s="2"/>
      <c r="H87" s="2"/>
      <c r="I87" s="2"/>
      <c r="J87" s="2"/>
      <c r="K87" s="2"/>
    </row>
    <row r="88" spans="2:11" ht="12.75">
      <c r="B88" s="2"/>
      <c r="C88" s="2"/>
      <c r="D88" s="2"/>
      <c r="E88" s="2"/>
      <c r="H88" s="2"/>
      <c r="I88" s="2"/>
      <c r="J88" s="2"/>
      <c r="K88" s="2"/>
    </row>
    <row r="89" spans="2:11" ht="12.75">
      <c r="B89" s="2"/>
      <c r="C89" s="2"/>
      <c r="D89" s="2"/>
      <c r="E89" s="2"/>
      <c r="H89" s="2"/>
      <c r="I89" s="2"/>
      <c r="J89" s="2"/>
      <c r="K89" s="2"/>
    </row>
    <row r="90" spans="2:11" ht="12.75">
      <c r="B90" s="2"/>
      <c r="C90" s="2"/>
      <c r="D90" s="2"/>
      <c r="E90" s="2"/>
      <c r="H90" s="2"/>
      <c r="I90" s="2"/>
      <c r="J90" s="2"/>
      <c r="K90" s="2"/>
    </row>
    <row r="91" spans="2:11" ht="12.75">
      <c r="B91" s="2"/>
      <c r="C91" s="2"/>
      <c r="D91" s="2"/>
      <c r="E91" s="2"/>
      <c r="H91" s="2"/>
      <c r="I91" s="2"/>
      <c r="J91" s="2"/>
      <c r="K91" s="2"/>
    </row>
    <row r="92" spans="2:11" ht="12.75">
      <c r="B92" s="2"/>
      <c r="C92" s="2"/>
      <c r="D92" s="2"/>
      <c r="E92" s="2"/>
      <c r="H92" s="2"/>
      <c r="I92" s="2"/>
      <c r="J92" s="2"/>
      <c r="K92" s="2"/>
    </row>
    <row r="93" spans="2:11" ht="12.75">
      <c r="B93" s="2"/>
      <c r="C93" s="2"/>
      <c r="D93" s="2"/>
      <c r="E93" s="2"/>
      <c r="H93" s="2"/>
      <c r="I93" s="2"/>
      <c r="J93" s="2"/>
      <c r="K93" s="2"/>
    </row>
    <row r="94" spans="2:11" ht="12.75">
      <c r="B94" s="2"/>
      <c r="C94" s="2"/>
      <c r="D94" s="2"/>
      <c r="E94" s="2"/>
      <c r="H94" s="2"/>
      <c r="I94" s="2"/>
      <c r="J94" s="2"/>
      <c r="K94" s="2"/>
    </row>
    <row r="95" spans="2:11" ht="12.75">
      <c r="B95" s="2"/>
      <c r="C95" s="2"/>
      <c r="D95" s="2"/>
      <c r="E95" s="2"/>
      <c r="H95" s="2"/>
      <c r="I95" s="2"/>
      <c r="J95" s="2"/>
      <c r="K95" s="2"/>
    </row>
    <row r="96" spans="2:11" ht="12.75">
      <c r="B96" s="2"/>
      <c r="C96" s="2"/>
      <c r="D96" s="2"/>
      <c r="E96" s="2"/>
      <c r="H96" s="2"/>
      <c r="I96" s="2"/>
      <c r="J96" s="2"/>
      <c r="K96" s="2"/>
    </row>
    <row r="97" spans="2:11" ht="12.75">
      <c r="B97" s="2"/>
      <c r="C97" s="2"/>
      <c r="D97" s="2"/>
      <c r="E97" s="2"/>
      <c r="H97" s="2"/>
      <c r="I97" s="2"/>
      <c r="J97" s="2"/>
      <c r="K97" s="2"/>
    </row>
    <row r="98" spans="2:11" ht="12.75">
      <c r="B98" s="2"/>
      <c r="C98" s="2"/>
      <c r="D98" s="2"/>
      <c r="E98" s="2"/>
      <c r="H98" s="2"/>
      <c r="I98" s="2"/>
      <c r="J98" s="2"/>
      <c r="K98" s="2"/>
    </row>
    <row r="99" spans="2:11" ht="12.75">
      <c r="B99" s="2"/>
      <c r="C99" s="2"/>
      <c r="D99" s="2"/>
      <c r="E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H184" s="2"/>
      <c r="I184" s="2"/>
      <c r="J184" s="2"/>
      <c r="K184" s="2"/>
    </row>
  </sheetData>
  <mergeCells count="4">
    <mergeCell ref="A1:F2"/>
    <mergeCell ref="A3:F3"/>
    <mergeCell ref="G1:L2"/>
    <mergeCell ref="G3:L3"/>
  </mergeCells>
  <printOptions gridLines="1" horizontalCentered="1" verticalCentered="1"/>
  <pageMargins left="0.5" right="0.5" top="0.5" bottom="0.5" header="0.17" footer="0.17"/>
  <pageSetup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84"/>
  <sheetViews>
    <sheetView workbookViewId="0" topLeftCell="A1">
      <selection activeCell="A12" sqref="A12"/>
    </sheetView>
  </sheetViews>
  <sheetFormatPr defaultColWidth="9.140625" defaultRowHeight="12.75"/>
  <cols>
    <col min="1" max="1" width="26.8515625" style="4" customWidth="1"/>
    <col min="2" max="3" width="9.140625" style="3" customWidth="1"/>
    <col min="4" max="5" width="9.57421875" style="3" customWidth="1"/>
    <col min="6" max="6" width="9.57421875" style="4" customWidth="1"/>
    <col min="7" max="7" width="26.8515625" style="4" customWidth="1"/>
    <col min="8" max="9" width="9.140625" style="3" customWidth="1"/>
    <col min="10" max="11" width="9.57421875" style="3" customWidth="1"/>
    <col min="12" max="12" width="9.57421875" style="4" customWidth="1"/>
    <col min="13" max="16384" width="9.140625" style="4" customWidth="1"/>
  </cols>
  <sheetData>
    <row r="1" spans="1:12" ht="12.75">
      <c r="A1" s="64" t="s">
        <v>106</v>
      </c>
      <c r="B1" s="65"/>
      <c r="C1" s="65"/>
      <c r="D1" s="65"/>
      <c r="E1" s="65"/>
      <c r="F1" s="66"/>
      <c r="G1" s="64" t="s">
        <v>105</v>
      </c>
      <c r="H1" s="65"/>
      <c r="I1" s="65"/>
      <c r="J1" s="65"/>
      <c r="K1" s="65"/>
      <c r="L1" s="72"/>
    </row>
    <row r="2" spans="1:12" ht="12.75">
      <c r="A2" s="67"/>
      <c r="B2" s="68"/>
      <c r="C2" s="68"/>
      <c r="D2" s="68"/>
      <c r="E2" s="68"/>
      <c r="F2" s="69"/>
      <c r="G2" s="67"/>
      <c r="H2" s="68"/>
      <c r="I2" s="68"/>
      <c r="J2" s="68"/>
      <c r="K2" s="68"/>
      <c r="L2" s="73"/>
    </row>
    <row r="3" spans="1:12" ht="12.75">
      <c r="A3" s="70" t="s">
        <v>91</v>
      </c>
      <c r="B3" s="71"/>
      <c r="C3" s="71"/>
      <c r="D3" s="71"/>
      <c r="E3" s="71"/>
      <c r="F3" s="71"/>
      <c r="G3" s="70" t="s">
        <v>91</v>
      </c>
      <c r="H3" s="71"/>
      <c r="I3" s="71"/>
      <c r="J3" s="71"/>
      <c r="K3" s="71"/>
      <c r="L3" s="74"/>
    </row>
    <row r="4" spans="1:12" ht="12.75">
      <c r="A4" s="33"/>
      <c r="B4" s="34">
        <v>2000</v>
      </c>
      <c r="C4" s="34">
        <v>2002</v>
      </c>
      <c r="D4" s="34">
        <v>2005</v>
      </c>
      <c r="E4" s="34">
        <v>2006</v>
      </c>
      <c r="F4" s="34">
        <v>2007</v>
      </c>
      <c r="G4" s="33"/>
      <c r="H4" s="34">
        <v>2000</v>
      </c>
      <c r="I4" s="34">
        <v>2002</v>
      </c>
      <c r="J4" s="34">
        <v>2005</v>
      </c>
      <c r="K4" s="34">
        <v>2006</v>
      </c>
      <c r="L4" s="35">
        <v>2007</v>
      </c>
    </row>
    <row r="5" spans="1:12" ht="12.75">
      <c r="A5" s="26" t="s">
        <v>1</v>
      </c>
      <c r="B5" s="27">
        <f>'2000'!T10</f>
        <v>22.834400338457566</v>
      </c>
      <c r="C5" s="27">
        <f>'2002'!T10</f>
        <v>26.681130426593686</v>
      </c>
      <c r="D5" s="27">
        <f>'2005'!T10</f>
        <v>30.663113058188138</v>
      </c>
      <c r="E5" s="27">
        <f>'2006'!T10</f>
        <v>31.199498874018623</v>
      </c>
      <c r="F5" s="27">
        <f>'2007'!T10</f>
        <v>33.32337057811026</v>
      </c>
      <c r="G5" s="26" t="s">
        <v>1</v>
      </c>
      <c r="H5" s="36">
        <f>'2000'!U10</f>
        <v>50</v>
      </c>
      <c r="I5" s="36">
        <f>'2002'!U10</f>
        <v>48</v>
      </c>
      <c r="J5" s="36">
        <f>'2005'!U10</f>
        <v>44</v>
      </c>
      <c r="K5" s="36">
        <f>'2006'!U10</f>
        <v>44</v>
      </c>
      <c r="L5" s="36">
        <f>'2007'!U10</f>
        <v>43</v>
      </c>
    </row>
    <row r="6" spans="1:12" ht="12.75">
      <c r="A6" s="1" t="s">
        <v>2</v>
      </c>
      <c r="B6" s="27">
        <f>'2000'!T11</f>
        <v>34.069742388739755</v>
      </c>
      <c r="C6" s="27">
        <f>'2002'!T11</f>
        <v>34.67050509317897</v>
      </c>
      <c r="D6" s="27">
        <f>'2005'!T11</f>
        <v>34.73976945176929</v>
      </c>
      <c r="E6" s="27">
        <f>'2006'!T11</f>
        <v>35.1170443821957</v>
      </c>
      <c r="F6" s="27">
        <f>'2007'!T11</f>
        <v>36.5129481915875</v>
      </c>
      <c r="G6" s="1" t="s">
        <v>2</v>
      </c>
      <c r="H6" s="36">
        <f>'2000'!U11</f>
        <v>35</v>
      </c>
      <c r="I6" s="36">
        <f>'2002'!U11</f>
        <v>35</v>
      </c>
      <c r="J6" s="36">
        <f>'2005'!U11</f>
        <v>38</v>
      </c>
      <c r="K6" s="36">
        <f>'2006'!U11</f>
        <v>38</v>
      </c>
      <c r="L6" s="36">
        <f>'2007'!U11</f>
        <v>35</v>
      </c>
    </row>
    <row r="7" spans="1:12" ht="12.75">
      <c r="A7" s="1" t="s">
        <v>3</v>
      </c>
      <c r="B7" s="27">
        <f>'2000'!T12</f>
        <v>53.509808731129795</v>
      </c>
      <c r="C7" s="27">
        <f>'2002'!T12</f>
        <v>53.23903717821881</v>
      </c>
      <c r="D7" s="27">
        <f>'2005'!T12</f>
        <v>54.22872137803046</v>
      </c>
      <c r="E7" s="27">
        <f>'2006'!T12</f>
        <v>55.024662299902644</v>
      </c>
      <c r="F7" s="27">
        <f>'2007'!T12</f>
        <v>56.83818924586666</v>
      </c>
      <c r="G7" s="1" t="s">
        <v>3</v>
      </c>
      <c r="H7" s="36">
        <f>'2000'!U12</f>
        <v>6</v>
      </c>
      <c r="I7" s="36">
        <f>'2002'!U12</f>
        <v>7</v>
      </c>
      <c r="J7" s="36">
        <f>'2005'!U12</f>
        <v>9</v>
      </c>
      <c r="K7" s="36">
        <f>'2006'!U12</f>
        <v>10</v>
      </c>
      <c r="L7" s="36">
        <f>'2007'!U12</f>
        <v>9</v>
      </c>
    </row>
    <row r="8" spans="1:12" ht="12.75">
      <c r="A8" s="1" t="s">
        <v>4</v>
      </c>
      <c r="B8" s="27">
        <f>'2000'!T13</f>
        <v>25.49318300010906</v>
      </c>
      <c r="C8" s="27">
        <f>'2002'!T13</f>
        <v>27.57792262263395</v>
      </c>
      <c r="D8" s="27">
        <f>'2005'!T13</f>
        <v>27.888282345804345</v>
      </c>
      <c r="E8" s="27">
        <f>'2006'!T13</f>
        <v>28.36302791037477</v>
      </c>
      <c r="F8" s="27">
        <f>'2007'!T13</f>
        <v>28.270241213428605</v>
      </c>
      <c r="G8" s="1" t="s">
        <v>4</v>
      </c>
      <c r="H8" s="36">
        <f>'2000'!U13</f>
        <v>47</v>
      </c>
      <c r="I8" s="36">
        <f>'2002'!U13</f>
        <v>44</v>
      </c>
      <c r="J8" s="36">
        <f>'2005'!U13</f>
        <v>46</v>
      </c>
      <c r="K8" s="36">
        <f>'2006'!U13</f>
        <v>47</v>
      </c>
      <c r="L8" s="36">
        <f>'2007'!U13</f>
        <v>46</v>
      </c>
    </row>
    <row r="9" spans="1:12" ht="12.75">
      <c r="A9" s="1" t="s">
        <v>5</v>
      </c>
      <c r="B9" s="27">
        <f>'2000'!T14</f>
        <v>31.807796129510002</v>
      </c>
      <c r="C9" s="27">
        <f>'2002'!T14</f>
        <v>33.41940888296875</v>
      </c>
      <c r="D9" s="27">
        <f>'2005'!T14</f>
        <v>32.20260217277327</v>
      </c>
      <c r="E9" s="27">
        <f>'2006'!T14</f>
        <v>34.02083345687285</v>
      </c>
      <c r="F9" s="27">
        <f>'2007'!T14</f>
        <v>33.55636472371636</v>
      </c>
      <c r="G9" s="1" t="s">
        <v>5</v>
      </c>
      <c r="H9" s="36">
        <f>'2000'!U14</f>
        <v>38</v>
      </c>
      <c r="I9" s="36">
        <f>'2002'!U14</f>
        <v>39</v>
      </c>
      <c r="J9" s="36">
        <f>'2005'!U14</f>
        <v>41</v>
      </c>
      <c r="K9" s="36">
        <f>'2006'!U14</f>
        <v>41</v>
      </c>
      <c r="L9" s="36">
        <f>'2007'!U14</f>
        <v>42</v>
      </c>
    </row>
    <row r="10" spans="1:12" ht="12.75">
      <c r="A10" s="1" t="s">
        <v>6</v>
      </c>
      <c r="B10" s="27">
        <f>'2000'!T15</f>
        <v>40.61120901228306</v>
      </c>
      <c r="C10" s="27">
        <f>'2002'!T15</f>
        <v>40.77295603135733</v>
      </c>
      <c r="D10" s="27">
        <f>'2005'!T15</f>
        <v>41.52148065755497</v>
      </c>
      <c r="E10" s="27">
        <f>'2006'!T15</f>
        <v>42.43000439389879</v>
      </c>
      <c r="F10" s="27">
        <f>'2007'!T15</f>
        <v>43.10460261618659</v>
      </c>
      <c r="G10" s="1" t="s">
        <v>6</v>
      </c>
      <c r="H10" s="36">
        <f>'2000'!U15</f>
        <v>19</v>
      </c>
      <c r="I10" s="36">
        <f>'2002'!U15</f>
        <v>20</v>
      </c>
      <c r="J10" s="36">
        <f>'2005'!U15</f>
        <v>20</v>
      </c>
      <c r="K10" s="36">
        <f>'2006'!U15</f>
        <v>18</v>
      </c>
      <c r="L10" s="36">
        <f>'2007'!U15</f>
        <v>19</v>
      </c>
    </row>
    <row r="11" spans="1:12" ht="12.75">
      <c r="A11" s="1" t="s">
        <v>53</v>
      </c>
      <c r="B11" s="27">
        <f>'2000'!T16</f>
        <v>41.61435405984378</v>
      </c>
      <c r="C11" s="27">
        <f>'2002'!T16</f>
        <v>42.12344215973627</v>
      </c>
      <c r="D11" s="27">
        <f>'2005'!T16</f>
        <v>44.00800796258368</v>
      </c>
      <c r="E11" s="27">
        <f>'2006'!T16</f>
        <v>45.86953350606926</v>
      </c>
      <c r="F11" s="27">
        <f>'2007'!T16</f>
        <v>45.48229402478485</v>
      </c>
      <c r="G11" s="1" t="s">
        <v>53</v>
      </c>
      <c r="H11" s="36">
        <f>'2000'!U16</f>
        <v>17</v>
      </c>
      <c r="I11" s="36">
        <f>'2002'!U16</f>
        <v>17</v>
      </c>
      <c r="J11" s="36">
        <f>'2005'!U16</f>
        <v>16</v>
      </c>
      <c r="K11" s="36">
        <f>'2006'!U16</f>
        <v>15</v>
      </c>
      <c r="L11" s="36">
        <f>'2007'!U16</f>
        <v>16</v>
      </c>
    </row>
    <row r="12" spans="1:12" ht="12.75">
      <c r="A12" s="1" t="s">
        <v>54</v>
      </c>
      <c r="B12" s="27">
        <f>'2000'!T17</f>
        <v>30.669103196309777</v>
      </c>
      <c r="C12" s="27">
        <f>'2002'!T17</f>
        <v>30.360545580711502</v>
      </c>
      <c r="D12" s="27">
        <f>'2005'!T17</f>
        <v>31.59922078872968</v>
      </c>
      <c r="E12" s="27">
        <f>'2006'!T17</f>
        <v>32.87152847588463</v>
      </c>
      <c r="F12" s="27">
        <f>'2007'!T17</f>
        <v>34.026315287771666</v>
      </c>
      <c r="G12" s="1" t="s">
        <v>54</v>
      </c>
      <c r="H12" s="36">
        <f>'2000'!U17</f>
        <v>40</v>
      </c>
      <c r="I12" s="36">
        <f>'2002'!U17</f>
        <v>42</v>
      </c>
      <c r="J12" s="36">
        <f>'2005'!U17</f>
        <v>42</v>
      </c>
      <c r="K12" s="36">
        <f>'2006'!U17</f>
        <v>43</v>
      </c>
      <c r="L12" s="36">
        <f>'2007'!U17</f>
        <v>41</v>
      </c>
    </row>
    <row r="13" spans="1:12" ht="12.75">
      <c r="A13" s="1" t="s">
        <v>7</v>
      </c>
      <c r="B13" s="27">
        <f>'2000'!T18</f>
        <v>21.70832803051712</v>
      </c>
      <c r="C13" s="27">
        <f>'2002'!T18</f>
        <v>25.10139488914547</v>
      </c>
      <c r="D13" s="27">
        <f>'2005'!T18</f>
        <v>25.570797899870545</v>
      </c>
      <c r="E13" s="27">
        <f>'2006'!T18</f>
        <v>23.783786160264153</v>
      </c>
      <c r="F13" s="27">
        <f>'2007'!T18</f>
        <v>23.687221888897593</v>
      </c>
      <c r="G13" s="1" t="s">
        <v>7</v>
      </c>
      <c r="H13" s="36">
        <f>'2000'!U18</f>
        <v>51</v>
      </c>
      <c r="I13" s="36">
        <f>'2002'!U18</f>
        <v>50</v>
      </c>
      <c r="J13" s="36">
        <f>'2005'!U18</f>
        <v>49</v>
      </c>
      <c r="K13" s="36">
        <f>'2006'!U18</f>
        <v>52</v>
      </c>
      <c r="L13" s="36">
        <f>'2007'!U18</f>
        <v>51</v>
      </c>
    </row>
    <row r="14" spans="1:12" ht="12.75">
      <c r="A14" s="1" t="s">
        <v>8</v>
      </c>
      <c r="B14" s="27">
        <f>'2000'!T19</f>
        <v>36.64564996374581</v>
      </c>
      <c r="C14" s="27">
        <f>'2002'!T19</f>
        <v>37.594018871859205</v>
      </c>
      <c r="D14" s="27">
        <f>'2005'!T19</f>
        <v>38.48111541809161</v>
      </c>
      <c r="E14" s="27">
        <f>'2006'!T19</f>
        <v>37.21442231980534</v>
      </c>
      <c r="F14" s="27">
        <f>'2007'!T19</f>
        <v>36.321860187886315</v>
      </c>
      <c r="G14" s="1" t="s">
        <v>8</v>
      </c>
      <c r="H14" s="36">
        <f>'2000'!U19</f>
        <v>29</v>
      </c>
      <c r="I14" s="36">
        <f>'2002'!U19</f>
        <v>27</v>
      </c>
      <c r="J14" s="36">
        <f>'2005'!U19</f>
        <v>30</v>
      </c>
      <c r="K14" s="36">
        <f>'2006'!U19</f>
        <v>33</v>
      </c>
      <c r="L14" s="36">
        <f>'2007'!U19</f>
        <v>37</v>
      </c>
    </row>
    <row r="15" spans="1:12" ht="12.75">
      <c r="A15" s="1" t="s">
        <v>9</v>
      </c>
      <c r="B15" s="27">
        <f>'2000'!T20</f>
        <v>45.204133105025235</v>
      </c>
      <c r="C15" s="27">
        <f>'2002'!T20</f>
        <v>43.72466022261936</v>
      </c>
      <c r="D15" s="27">
        <f>'2005'!T20</f>
        <v>46.20319827733367</v>
      </c>
      <c r="E15" s="27">
        <f>'2006'!T20</f>
        <v>46.31998052107798</v>
      </c>
      <c r="F15" s="27">
        <f>'2007'!T20</f>
        <v>44.388903254560404</v>
      </c>
      <c r="G15" s="1" t="s">
        <v>9</v>
      </c>
      <c r="H15" s="36">
        <f>'2000'!U20</f>
        <v>12</v>
      </c>
      <c r="I15" s="36">
        <f>'2002'!U20</f>
        <v>13</v>
      </c>
      <c r="J15" s="36">
        <f>'2005'!U20</f>
        <v>13</v>
      </c>
      <c r="K15" s="36">
        <f>'2006'!U20</f>
        <v>13</v>
      </c>
      <c r="L15" s="36">
        <f>'2007'!U20</f>
        <v>17</v>
      </c>
    </row>
    <row r="16" spans="1:12" ht="12.75">
      <c r="A16" s="1" t="s">
        <v>73</v>
      </c>
      <c r="B16" s="27">
        <f>'2000'!T21</f>
        <v>18.676052199545946</v>
      </c>
      <c r="C16" s="27">
        <f>'2002'!T21</f>
        <v>22.426958992707487</v>
      </c>
      <c r="D16" s="27">
        <f>'2005'!T21</f>
        <v>25.015072262870028</v>
      </c>
      <c r="E16" s="27">
        <f>'2006'!T21</f>
        <v>24.916289163324134</v>
      </c>
      <c r="F16" s="27">
        <f>'2007'!T21</f>
        <v>26.284288770801332</v>
      </c>
      <c r="G16" s="1" t="s">
        <v>73</v>
      </c>
      <c r="H16" s="36">
        <f>'2000'!U21</f>
        <v>53</v>
      </c>
      <c r="I16" s="36">
        <f>'2002'!U21</f>
        <v>52</v>
      </c>
      <c r="J16" s="36">
        <f>'2005'!U21</f>
        <v>50</v>
      </c>
      <c r="K16" s="36">
        <f>'2006'!U21</f>
        <v>50</v>
      </c>
      <c r="L16" s="36">
        <f>'2007'!U21</f>
        <v>50</v>
      </c>
    </row>
    <row r="17" spans="1:12" ht="12.75">
      <c r="A17" s="1" t="s">
        <v>48</v>
      </c>
      <c r="B17" s="27">
        <f>'2000'!T22</f>
        <v>37.55944589257575</v>
      </c>
      <c r="C17" s="27">
        <f>'2002'!T22</f>
        <v>37.81011238009163</v>
      </c>
      <c r="D17" s="27">
        <f>'2005'!T22</f>
        <v>40.51942609293721</v>
      </c>
      <c r="E17" s="27">
        <f>'2006'!T22</f>
        <v>40.88077102179038</v>
      </c>
      <c r="F17" s="27">
        <f>'2007'!T22</f>
        <v>41.39712415166592</v>
      </c>
      <c r="G17" s="1" t="s">
        <v>48</v>
      </c>
      <c r="H17" s="36">
        <f>'2000'!U22</f>
        <v>25</v>
      </c>
      <c r="I17" s="36">
        <f>'2002'!U22</f>
        <v>26</v>
      </c>
      <c r="J17" s="36">
        <f>'2005'!U22</f>
        <v>23</v>
      </c>
      <c r="K17" s="36">
        <f>'2006'!U22</f>
        <v>23</v>
      </c>
      <c r="L17" s="36">
        <f>'2007'!U22</f>
        <v>23</v>
      </c>
    </row>
    <row r="18" spans="1:12" ht="12.75">
      <c r="A18" s="1" t="s">
        <v>10</v>
      </c>
      <c r="B18" s="27">
        <f>'2000'!T23</f>
        <v>32.88045286505884</v>
      </c>
      <c r="C18" s="27">
        <f>'2002'!T23</f>
        <v>34.242736512720256</v>
      </c>
      <c r="D18" s="27">
        <f>'2005'!T23</f>
        <v>35.044302182111146</v>
      </c>
      <c r="E18" s="27">
        <f>'2006'!T23</f>
        <v>35.436291973477125</v>
      </c>
      <c r="F18" s="27">
        <f>'2007'!T23</f>
        <v>35.277567422427666</v>
      </c>
      <c r="G18" s="1" t="s">
        <v>10</v>
      </c>
      <c r="H18" s="36">
        <f>'2000'!U23</f>
        <v>36</v>
      </c>
      <c r="I18" s="36">
        <f>'2002'!U23</f>
        <v>38</v>
      </c>
      <c r="J18" s="36">
        <f>'2005'!U23</f>
        <v>37</v>
      </c>
      <c r="K18" s="36">
        <f>'2006'!U23</f>
        <v>37</v>
      </c>
      <c r="L18" s="36">
        <f>'2007'!U23</f>
        <v>39</v>
      </c>
    </row>
    <row r="19" spans="1:12" ht="12.75">
      <c r="A19" s="1" t="s">
        <v>56</v>
      </c>
      <c r="B19" s="27">
        <f>'2000'!T24</f>
        <v>42.46465317651982</v>
      </c>
      <c r="C19" s="27">
        <f>'2002'!T24</f>
        <v>49.534030257716154</v>
      </c>
      <c r="D19" s="27">
        <f>'2005'!T24</f>
        <v>50.559909940631414</v>
      </c>
      <c r="E19" s="27">
        <f>'2006'!T24</f>
        <v>45.71728899357748</v>
      </c>
      <c r="F19" s="27">
        <f>'2007'!T24</f>
        <v>52.82164927751816</v>
      </c>
      <c r="G19" s="1" t="s">
        <v>56</v>
      </c>
      <c r="H19" s="36">
        <f>'2000'!U24</f>
        <v>16</v>
      </c>
      <c r="I19" s="36">
        <f>'2002'!U24</f>
        <v>12</v>
      </c>
      <c r="J19" s="36">
        <f>'2005'!U24</f>
        <v>12</v>
      </c>
      <c r="K19" s="36">
        <f>'2006'!U24</f>
        <v>16</v>
      </c>
      <c r="L19" s="36">
        <f>'2007'!U24</f>
        <v>11</v>
      </c>
    </row>
    <row r="20" spans="1:12" ht="12.75">
      <c r="A20" s="1" t="s">
        <v>11</v>
      </c>
      <c r="B20" s="27">
        <f>'2000'!T25</f>
        <v>29.1896651000592</v>
      </c>
      <c r="C20" s="27">
        <f>'2002'!T25</f>
        <v>34.581730021216536</v>
      </c>
      <c r="D20" s="27">
        <f>'2005'!T25</f>
        <v>35.22668658535781</v>
      </c>
      <c r="E20" s="27">
        <f>'2006'!T25</f>
        <v>34.41005553426011</v>
      </c>
      <c r="F20" s="27">
        <f>'2007'!T25</f>
        <v>35.2507535635614</v>
      </c>
      <c r="G20" s="1" t="s">
        <v>11</v>
      </c>
      <c r="H20" s="36">
        <f>'2000'!U25</f>
        <v>43</v>
      </c>
      <c r="I20" s="36">
        <f>'2002'!U25</f>
        <v>36</v>
      </c>
      <c r="J20" s="36">
        <f>'2005'!U25</f>
        <v>35</v>
      </c>
      <c r="K20" s="36">
        <f>'2006'!U25</f>
        <v>40</v>
      </c>
      <c r="L20" s="36">
        <f>'2007'!U25</f>
        <v>40</v>
      </c>
    </row>
    <row r="21" spans="1:12" ht="12.75">
      <c r="A21" s="1" t="s">
        <v>12</v>
      </c>
      <c r="B21" s="27">
        <f>'2000'!T26</f>
        <v>36.775990015714534</v>
      </c>
      <c r="C21" s="27">
        <f>'2002'!T26</f>
        <v>35.56469617026488</v>
      </c>
      <c r="D21" s="27">
        <f>'2005'!T26</f>
        <v>39.36310573926486</v>
      </c>
      <c r="E21" s="27">
        <f>'2006'!T26</f>
        <v>39.559775430366706</v>
      </c>
      <c r="F21" s="27">
        <f>'2007'!T26</f>
        <v>39.820407940283495</v>
      </c>
      <c r="G21" s="1" t="s">
        <v>12</v>
      </c>
      <c r="H21" s="36">
        <f>'2000'!U26</f>
        <v>28</v>
      </c>
      <c r="I21" s="36">
        <f>'2002'!U26</f>
        <v>31</v>
      </c>
      <c r="J21" s="36">
        <f>'2005'!U26</f>
        <v>25</v>
      </c>
      <c r="K21" s="36">
        <f>'2006'!U26</f>
        <v>29</v>
      </c>
      <c r="L21" s="36">
        <f>'2007'!U26</f>
        <v>28</v>
      </c>
    </row>
    <row r="22" spans="1:12" ht="12.75">
      <c r="A22" s="1" t="s">
        <v>13</v>
      </c>
      <c r="B22" s="27">
        <f>'2000'!T27</f>
        <v>55.47777686480539</v>
      </c>
      <c r="C22" s="27">
        <f>'2002'!T27</f>
        <v>56.29698244193358</v>
      </c>
      <c r="D22" s="27">
        <f>'2005'!T27</f>
        <v>59.758123029257206</v>
      </c>
      <c r="E22" s="27">
        <f>'2006'!T27</f>
        <v>59.87763586004003</v>
      </c>
      <c r="F22" s="27">
        <f>'2007'!T27</f>
        <v>62.57243211898896</v>
      </c>
      <c r="G22" s="1" t="s">
        <v>13</v>
      </c>
      <c r="H22" s="36">
        <f>'2000'!U27</f>
        <v>5</v>
      </c>
      <c r="I22" s="36">
        <f>'2002'!U27</f>
        <v>5</v>
      </c>
      <c r="J22" s="36">
        <f>'2005'!U27</f>
        <v>5</v>
      </c>
      <c r="K22" s="36">
        <f>'2006'!U27</f>
        <v>5</v>
      </c>
      <c r="L22" s="36">
        <f>'2007'!U27</f>
        <v>4</v>
      </c>
    </row>
    <row r="23" spans="1:12" ht="12.75">
      <c r="A23" s="1" t="s">
        <v>14</v>
      </c>
      <c r="B23" s="27">
        <f>'2000'!T28</f>
        <v>38.089865831846225</v>
      </c>
      <c r="C23" s="27">
        <f>'2002'!T28</f>
        <v>35.77167205806907</v>
      </c>
      <c r="D23" s="27">
        <f>'2005'!T28</f>
        <v>39.32981288968297</v>
      </c>
      <c r="E23" s="27">
        <f>'2006'!T28</f>
        <v>40.51034783698933</v>
      </c>
      <c r="F23" s="27">
        <f>'2007'!T28</f>
        <v>42.441597691492774</v>
      </c>
      <c r="G23" s="1" t="s">
        <v>14</v>
      </c>
      <c r="H23" s="36">
        <f>'2000'!U28</f>
        <v>24</v>
      </c>
      <c r="I23" s="36">
        <f>'2002'!U28</f>
        <v>30</v>
      </c>
      <c r="J23" s="36">
        <f>'2005'!U28</f>
        <v>26</v>
      </c>
      <c r="K23" s="36">
        <f>'2006'!U28</f>
        <v>26</v>
      </c>
      <c r="L23" s="36">
        <f>'2007'!U28</f>
        <v>21</v>
      </c>
    </row>
    <row r="24" spans="1:12" ht="12.75">
      <c r="A24" s="1" t="s">
        <v>15</v>
      </c>
      <c r="B24" s="27">
        <f>'2000'!T29</f>
        <v>42.49043230335056</v>
      </c>
      <c r="C24" s="27">
        <f>'2002'!T29</f>
        <v>43.26578077000026</v>
      </c>
      <c r="D24" s="27">
        <f>'2005'!T29</f>
        <v>45.102877427335486</v>
      </c>
      <c r="E24" s="27">
        <f>'2006'!T29</f>
        <v>46.09014761975868</v>
      </c>
      <c r="F24" s="27">
        <f>'2007'!T29</f>
        <v>47.859198201131946</v>
      </c>
      <c r="G24" s="1" t="s">
        <v>15</v>
      </c>
      <c r="H24" s="36">
        <f>'2000'!U29</f>
        <v>15</v>
      </c>
      <c r="I24" s="36">
        <f>'2002'!U29</f>
        <v>14</v>
      </c>
      <c r="J24" s="36">
        <f>'2005'!U29</f>
        <v>15</v>
      </c>
      <c r="K24" s="36">
        <f>'2006'!U29</f>
        <v>14</v>
      </c>
      <c r="L24" s="36">
        <f>'2007'!U29</f>
        <v>14</v>
      </c>
    </row>
    <row r="25" spans="1:12" ht="12.75">
      <c r="A25" s="1" t="s">
        <v>16</v>
      </c>
      <c r="B25" s="27">
        <f>'2000'!T30</f>
        <v>29.787236023455293</v>
      </c>
      <c r="C25" s="27">
        <f>'2002'!T30</f>
        <v>31.034189478000954</v>
      </c>
      <c r="D25" s="27">
        <f>'2005'!T30</f>
        <v>31.14649023585583</v>
      </c>
      <c r="E25" s="27">
        <f>'2006'!T30</f>
        <v>30.72931306225691</v>
      </c>
      <c r="F25" s="27">
        <f>'2007'!T30</f>
        <v>31.556221415455067</v>
      </c>
      <c r="G25" s="1" t="s">
        <v>16</v>
      </c>
      <c r="H25" s="36">
        <f>'2000'!U30</f>
        <v>42</v>
      </c>
      <c r="I25" s="36">
        <f>'2002'!U30</f>
        <v>41</v>
      </c>
      <c r="J25" s="36">
        <f>'2005'!U30</f>
        <v>43</v>
      </c>
      <c r="K25" s="36">
        <f>'2006'!U30</f>
        <v>45</v>
      </c>
      <c r="L25" s="36">
        <f>'2007'!U30</f>
        <v>44</v>
      </c>
    </row>
    <row r="26" spans="1:12" ht="12.75">
      <c r="A26" s="1" t="s">
        <v>17</v>
      </c>
      <c r="B26" s="27">
        <f>'2000'!T31</f>
        <v>23.085130359791386</v>
      </c>
      <c r="C26" s="27">
        <f>'2002'!T31</f>
        <v>17.203229389565465</v>
      </c>
      <c r="D26" s="27">
        <f>'2005'!T31</f>
        <v>21.29486737957985</v>
      </c>
      <c r="E26" s="27">
        <f>'2006'!T31</f>
        <v>21.444912193821146</v>
      </c>
      <c r="F26" s="27">
        <f>'2007'!T31</f>
        <v>22.633856686289967</v>
      </c>
      <c r="G26" s="1" t="s">
        <v>17</v>
      </c>
      <c r="H26" s="36">
        <f>'2000'!U31</f>
        <v>48</v>
      </c>
      <c r="I26" s="36">
        <f>'2002'!U31</f>
        <v>53</v>
      </c>
      <c r="J26" s="36">
        <f>'2005'!U31</f>
        <v>53</v>
      </c>
      <c r="K26" s="36">
        <f>'2006'!U31</f>
        <v>53</v>
      </c>
      <c r="L26" s="36">
        <f>'2007'!U31</f>
        <v>53</v>
      </c>
    </row>
    <row r="27" spans="1:12" ht="12.75">
      <c r="A27" s="1" t="s">
        <v>18</v>
      </c>
      <c r="B27" s="27">
        <f>'2000'!T32</f>
        <v>42.89078652165979</v>
      </c>
      <c r="C27" s="27">
        <f>'2002'!T32</f>
        <v>43.02880628354429</v>
      </c>
      <c r="D27" s="27">
        <f>'2005'!T32</f>
        <v>45.879002383042355</v>
      </c>
      <c r="E27" s="27">
        <f>'2006'!T32</f>
        <v>47.052723288971585</v>
      </c>
      <c r="F27" s="27">
        <f>'2007'!T32</f>
        <v>48.1471050553895</v>
      </c>
      <c r="G27" s="1" t="s">
        <v>18</v>
      </c>
      <c r="H27" s="36">
        <f>'2000'!U32</f>
        <v>14</v>
      </c>
      <c r="I27" s="36">
        <f>'2002'!U32</f>
        <v>15</v>
      </c>
      <c r="J27" s="36">
        <f>'2005'!U32</f>
        <v>14</v>
      </c>
      <c r="K27" s="36">
        <f>'2006'!U32</f>
        <v>12</v>
      </c>
      <c r="L27" s="36">
        <f>'2007'!U32</f>
        <v>13</v>
      </c>
    </row>
    <row r="28" spans="1:12" ht="12.75">
      <c r="A28" s="1" t="s">
        <v>19</v>
      </c>
      <c r="B28" s="27">
        <f>'2000'!T33</f>
        <v>37.17964942265405</v>
      </c>
      <c r="C28" s="27">
        <f>'2002'!T33</f>
        <v>38.05300247776414</v>
      </c>
      <c r="D28" s="27">
        <f>'2005'!T33</f>
        <v>39.18771582234106</v>
      </c>
      <c r="E28" s="27">
        <f>'2006'!T33</f>
        <v>41.78405209758914</v>
      </c>
      <c r="F28" s="27">
        <f>'2007'!T33</f>
        <v>41.024816405031345</v>
      </c>
      <c r="G28" s="1" t="s">
        <v>19</v>
      </c>
      <c r="H28" s="36">
        <f>'2000'!U33</f>
        <v>27</v>
      </c>
      <c r="I28" s="36">
        <f>'2002'!U33</f>
        <v>25</v>
      </c>
      <c r="J28" s="36">
        <f>'2005'!U33</f>
        <v>27</v>
      </c>
      <c r="K28" s="36">
        <f>'2006'!U33</f>
        <v>21</v>
      </c>
      <c r="L28" s="36">
        <f>'2007'!U33</f>
        <v>25</v>
      </c>
    </row>
    <row r="29" spans="1:12" ht="12.75">
      <c r="A29" s="1" t="s">
        <v>20</v>
      </c>
      <c r="B29" s="27">
        <f>'2000'!T34</f>
        <v>41.308634187318304</v>
      </c>
      <c r="C29" s="27">
        <f>'2002'!T34</f>
        <v>34.91410723450788</v>
      </c>
      <c r="D29" s="27">
        <f>'2005'!T34</f>
        <v>35.04827433218105</v>
      </c>
      <c r="E29" s="27">
        <f>'2006'!T34</f>
        <v>36.216117589332214</v>
      </c>
      <c r="F29" s="27">
        <f>'2007'!T34</f>
        <v>37.4697897226502</v>
      </c>
      <c r="G29" s="1" t="s">
        <v>20</v>
      </c>
      <c r="H29" s="36">
        <f>'2000'!U34</f>
        <v>18</v>
      </c>
      <c r="I29" s="36">
        <f>'2002'!U34</f>
        <v>33</v>
      </c>
      <c r="J29" s="36">
        <f>'2005'!U34</f>
        <v>36</v>
      </c>
      <c r="K29" s="36">
        <f>'2006'!U34</f>
        <v>35</v>
      </c>
      <c r="L29" s="36">
        <f>'2007'!U34</f>
        <v>32</v>
      </c>
    </row>
    <row r="30" spans="1:12" ht="12.75">
      <c r="A30" s="1" t="s">
        <v>21</v>
      </c>
      <c r="B30" s="27">
        <f>'2000'!T35</f>
        <v>32.65871515667932</v>
      </c>
      <c r="C30" s="27">
        <f>'2002'!T35</f>
        <v>27.05947333330679</v>
      </c>
      <c r="D30" s="27">
        <f>'2005'!T35</f>
        <v>33.802651041934894</v>
      </c>
      <c r="E30" s="27">
        <f>'2006'!T35</f>
        <v>36.31349092070173</v>
      </c>
      <c r="F30" s="27">
        <f>'2007'!T35</f>
        <v>35.94719621278017</v>
      </c>
      <c r="G30" s="1" t="s">
        <v>21</v>
      </c>
      <c r="H30" s="36">
        <f>'2000'!U35</f>
        <v>37</v>
      </c>
      <c r="I30" s="36">
        <f>'2002'!U35</f>
        <v>45</v>
      </c>
      <c r="J30" s="36">
        <f>'2005'!U35</f>
        <v>39</v>
      </c>
      <c r="K30" s="36">
        <f>'2006'!U35</f>
        <v>34</v>
      </c>
      <c r="L30" s="36">
        <f>'2007'!U35</f>
        <v>38</v>
      </c>
    </row>
    <row r="31" spans="1:12" ht="12.75">
      <c r="A31" s="1" t="s">
        <v>22</v>
      </c>
      <c r="B31" s="27">
        <f>'2000'!T36</f>
        <v>36.473418064461846</v>
      </c>
      <c r="C31" s="27">
        <f>'2002'!T36</f>
        <v>34.850427709280794</v>
      </c>
      <c r="D31" s="27">
        <f>'2005'!T36</f>
        <v>37.50286421554935</v>
      </c>
      <c r="E31" s="27">
        <f>'2006'!T36</f>
        <v>39.25312409859521</v>
      </c>
      <c r="F31" s="27">
        <f>'2007'!T36</f>
        <v>39.431280612692966</v>
      </c>
      <c r="G31" s="1" t="s">
        <v>22</v>
      </c>
      <c r="H31" s="36">
        <f>'2000'!U36</f>
        <v>30</v>
      </c>
      <c r="I31" s="36">
        <f>'2002'!U36</f>
        <v>34</v>
      </c>
      <c r="J31" s="36">
        <f>'2005'!U36</f>
        <v>32</v>
      </c>
      <c r="K31" s="36">
        <f>'2006'!U36</f>
        <v>30</v>
      </c>
      <c r="L31" s="36">
        <f>'2007'!U36</f>
        <v>30</v>
      </c>
    </row>
    <row r="32" spans="1:12" ht="12.75">
      <c r="A32" s="1" t="s">
        <v>23</v>
      </c>
      <c r="B32" s="27">
        <f>'2000'!T37</f>
        <v>26.01022844359519</v>
      </c>
      <c r="C32" s="27">
        <f>'2002'!T37</f>
        <v>26.07748086326298</v>
      </c>
      <c r="D32" s="27">
        <f>'2005'!T37</f>
        <v>26.973112541631412</v>
      </c>
      <c r="E32" s="27">
        <f>'2006'!T37</f>
        <v>28.57330357166462</v>
      </c>
      <c r="F32" s="27">
        <f>'2007'!T37</f>
        <v>27.930859034325007</v>
      </c>
      <c r="G32" s="1" t="s">
        <v>23</v>
      </c>
      <c r="H32" s="36">
        <f>'2000'!U37</f>
        <v>46</v>
      </c>
      <c r="I32" s="36">
        <f>'2002'!U37</f>
        <v>49</v>
      </c>
      <c r="J32" s="36">
        <f>'2005'!U37</f>
        <v>48</v>
      </c>
      <c r="K32" s="36">
        <f>'2006'!U37</f>
        <v>46</v>
      </c>
      <c r="L32" s="36">
        <f>'2007'!U37</f>
        <v>47</v>
      </c>
    </row>
    <row r="33" spans="1:12" ht="12.75">
      <c r="A33" s="1" t="s">
        <v>24</v>
      </c>
      <c r="B33" s="27">
        <f>'2000'!T38</f>
        <v>26.214835058188328</v>
      </c>
      <c r="C33" s="27">
        <f>'2002'!T38</f>
        <v>26.88255258562486</v>
      </c>
      <c r="D33" s="27">
        <f>'2005'!T38</f>
        <v>29.700791869794667</v>
      </c>
      <c r="E33" s="27">
        <f>'2006'!T38</f>
        <v>33.92191258661722</v>
      </c>
      <c r="F33" s="27">
        <f>'2007'!T38</f>
        <v>30.46532635754461</v>
      </c>
      <c r="G33" s="1" t="s">
        <v>24</v>
      </c>
      <c r="H33" s="36">
        <f>'2000'!U38</f>
        <v>45</v>
      </c>
      <c r="I33" s="36">
        <f>'2002'!U38</f>
        <v>47</v>
      </c>
      <c r="J33" s="36">
        <f>'2005'!U38</f>
        <v>45</v>
      </c>
      <c r="K33" s="36">
        <f>'2006'!U38</f>
        <v>42</v>
      </c>
      <c r="L33" s="36">
        <f>'2007'!U38</f>
        <v>45</v>
      </c>
    </row>
    <row r="34" spans="1:12" ht="12.75">
      <c r="A34" s="1" t="s">
        <v>25</v>
      </c>
      <c r="B34" s="27">
        <f>'2000'!T39</f>
        <v>60.45013977153511</v>
      </c>
      <c r="C34" s="27">
        <f>'2002'!T39</f>
        <v>62.12050048960157</v>
      </c>
      <c r="D34" s="27">
        <f>'2005'!T39</f>
        <v>66.70096557859415</v>
      </c>
      <c r="E34" s="27">
        <f>'2006'!T39</f>
        <v>67.27779486210866</v>
      </c>
      <c r="F34" s="27">
        <f>'2007'!T39</f>
        <v>69.85389658161326</v>
      </c>
      <c r="G34" s="1" t="s">
        <v>25</v>
      </c>
      <c r="H34" s="36">
        <f>'2000'!U39</f>
        <v>1</v>
      </c>
      <c r="I34" s="36">
        <f>'2002'!U39</f>
        <v>1</v>
      </c>
      <c r="J34" s="36">
        <f>'2005'!U39</f>
        <v>1</v>
      </c>
      <c r="K34" s="36">
        <f>'2006'!U39</f>
        <v>1</v>
      </c>
      <c r="L34" s="36">
        <f>'2007'!U39</f>
        <v>1</v>
      </c>
    </row>
    <row r="35" spans="1:12" ht="12.75">
      <c r="A35" s="1" t="s">
        <v>26</v>
      </c>
      <c r="B35" s="27">
        <f>'2000'!T40</f>
        <v>30.70865007928155</v>
      </c>
      <c r="C35" s="27">
        <f>'2002'!T40</f>
        <v>33.30520620734157</v>
      </c>
      <c r="D35" s="27">
        <f>'2005'!T40</f>
        <v>33.62828327611284</v>
      </c>
      <c r="E35" s="27">
        <f>'2006'!T40</f>
        <v>35.10663584094324</v>
      </c>
      <c r="F35" s="27">
        <f>'2007'!T40</f>
        <v>37.22294163755248</v>
      </c>
      <c r="G35" s="1" t="s">
        <v>26</v>
      </c>
      <c r="H35" s="36">
        <f>'2000'!U40</f>
        <v>39</v>
      </c>
      <c r="I35" s="36">
        <f>'2002'!U40</f>
        <v>40</v>
      </c>
      <c r="J35" s="36">
        <f>'2005'!U40</f>
        <v>40</v>
      </c>
      <c r="K35" s="36">
        <f>'2006'!U40</f>
        <v>39</v>
      </c>
      <c r="L35" s="36">
        <f>'2007'!U40</f>
        <v>33</v>
      </c>
    </row>
    <row r="36" spans="1:12" ht="12.75">
      <c r="A36" s="1" t="s">
        <v>27</v>
      </c>
      <c r="B36" s="27">
        <f>'2000'!T41</f>
        <v>49.136621229108684</v>
      </c>
      <c r="C36" s="27">
        <f>'2002'!T41</f>
        <v>50.68052998095193</v>
      </c>
      <c r="D36" s="27">
        <f>'2005'!T41</f>
        <v>51.0235464219366</v>
      </c>
      <c r="E36" s="27">
        <f>'2006'!T41</f>
        <v>51.14205877829787</v>
      </c>
      <c r="F36" s="27">
        <f>'2007'!T41</f>
        <v>52.56217149387851</v>
      </c>
      <c r="G36" s="1" t="s">
        <v>27</v>
      </c>
      <c r="H36" s="36">
        <f>'2000'!U41</f>
        <v>10</v>
      </c>
      <c r="I36" s="36">
        <f>'2002'!U41</f>
        <v>10</v>
      </c>
      <c r="J36" s="36">
        <f>'2005'!U41</f>
        <v>11</v>
      </c>
      <c r="K36" s="36">
        <f>'2006'!U41</f>
        <v>11</v>
      </c>
      <c r="L36" s="36">
        <f>'2007'!U41</f>
        <v>12</v>
      </c>
    </row>
    <row r="37" spans="1:12" ht="12.75">
      <c r="A37" s="1" t="s">
        <v>28</v>
      </c>
      <c r="B37" s="27">
        <f>'2000'!T42</f>
        <v>21.338787092763155</v>
      </c>
      <c r="C37" s="27">
        <f>'2002'!T42</f>
        <v>22.979312069068378</v>
      </c>
      <c r="D37" s="27">
        <f>'2005'!T42</f>
        <v>23.34534691001842</v>
      </c>
      <c r="E37" s="27">
        <f>'2006'!T42</f>
        <v>24.337019745210533</v>
      </c>
      <c r="F37" s="27">
        <f>'2007'!T42</f>
        <v>22.967015370334988</v>
      </c>
      <c r="G37" s="1" t="s">
        <v>28</v>
      </c>
      <c r="H37" s="36">
        <f>'2000'!U42</f>
        <v>52</v>
      </c>
      <c r="I37" s="36">
        <f>'2002'!U42</f>
        <v>51</v>
      </c>
      <c r="J37" s="36">
        <f>'2005'!U42</f>
        <v>52</v>
      </c>
      <c r="K37" s="36">
        <f>'2006'!U42</f>
        <v>51</v>
      </c>
      <c r="L37" s="36">
        <f>'2007'!U42</f>
        <v>52</v>
      </c>
    </row>
    <row r="38" spans="1:12" ht="12.75">
      <c r="A38" s="1" t="s">
        <v>29</v>
      </c>
      <c r="B38" s="27">
        <f>'2000'!T43</f>
        <v>35.787207565399456</v>
      </c>
      <c r="C38" s="27">
        <f>'2002'!T43</f>
        <v>34.40106479872062</v>
      </c>
      <c r="D38" s="27">
        <f>'2005'!T43</f>
        <v>37.796135572624834</v>
      </c>
      <c r="E38" s="27">
        <f>'2006'!T43</f>
        <v>39.00540284188957</v>
      </c>
      <c r="F38" s="27">
        <f>'2007'!T43</f>
        <v>40.122604227202345</v>
      </c>
      <c r="G38" s="1" t="s">
        <v>29</v>
      </c>
      <c r="H38" s="36">
        <f>'2000'!U43</f>
        <v>32</v>
      </c>
      <c r="I38" s="36">
        <f>'2002'!U43</f>
        <v>37</v>
      </c>
      <c r="J38" s="36">
        <f>'2005'!U43</f>
        <v>31</v>
      </c>
      <c r="K38" s="36">
        <f>'2006'!U43</f>
        <v>31</v>
      </c>
      <c r="L38" s="36">
        <f>'2007'!U43</f>
        <v>26</v>
      </c>
    </row>
    <row r="39" spans="1:12" ht="12.75">
      <c r="A39" s="1" t="s">
        <v>30</v>
      </c>
      <c r="B39" s="27">
        <f>'2000'!T44</f>
        <v>34.764593427575775</v>
      </c>
      <c r="C39" s="27">
        <f>'2002'!T44</f>
        <v>37.40962614744173</v>
      </c>
      <c r="D39" s="27">
        <f>'2005'!T44</f>
        <v>36.607781623336884</v>
      </c>
      <c r="E39" s="27">
        <f>'2006'!T44</f>
        <v>36.01338983111014</v>
      </c>
      <c r="F39" s="27">
        <f>'2007'!T44</f>
        <v>36.45722753055704</v>
      </c>
      <c r="G39" s="1" t="s">
        <v>30</v>
      </c>
      <c r="H39" s="36">
        <f>'2000'!U44</f>
        <v>34</v>
      </c>
      <c r="I39" s="36">
        <f>'2002'!U44</f>
        <v>28</v>
      </c>
      <c r="J39" s="36">
        <f>'2005'!U44</f>
        <v>33</v>
      </c>
      <c r="K39" s="36">
        <f>'2006'!U44</f>
        <v>36</v>
      </c>
      <c r="L39" s="36">
        <f>'2007'!U44</f>
        <v>36</v>
      </c>
    </row>
    <row r="40" spans="1:12" ht="12.75">
      <c r="A40" s="1" t="s">
        <v>31</v>
      </c>
      <c r="B40" s="27">
        <f>'2000'!T45</f>
        <v>30.276680135905334</v>
      </c>
      <c r="C40" s="27">
        <f>'2002'!T45</f>
        <v>39.9465491152573</v>
      </c>
      <c r="D40" s="27">
        <f>'2005'!T45</f>
        <v>41.22724070864042</v>
      </c>
      <c r="E40" s="27">
        <f>'2006'!T45</f>
        <v>40.747076220881326</v>
      </c>
      <c r="F40" s="27">
        <f>'2007'!T45</f>
        <v>45.91071857216282</v>
      </c>
      <c r="G40" s="1" t="s">
        <v>31</v>
      </c>
      <c r="H40" s="36">
        <f>'2000'!U45</f>
        <v>41</v>
      </c>
      <c r="I40" s="36">
        <f>'2002'!U45</f>
        <v>21</v>
      </c>
      <c r="J40" s="36">
        <f>'2005'!U45</f>
        <v>22</v>
      </c>
      <c r="K40" s="36">
        <f>'2006'!U45</f>
        <v>25</v>
      </c>
      <c r="L40" s="36">
        <f>'2007'!U45</f>
        <v>15</v>
      </c>
    </row>
    <row r="41" spans="1:12" ht="12.75">
      <c r="A41" s="1" t="s">
        <v>32</v>
      </c>
      <c r="B41" s="27">
        <f>'2000'!T46</f>
        <v>39.39994613443302</v>
      </c>
      <c r="C41" s="27">
        <f>'2002'!T46</f>
        <v>38.941155989318574</v>
      </c>
      <c r="D41" s="27">
        <f>'2005'!T46</f>
        <v>41.33139930148489</v>
      </c>
      <c r="E41" s="27">
        <f>'2006'!T46</f>
        <v>40.76632891728165</v>
      </c>
      <c r="F41" s="27">
        <f>'2007'!T46</f>
        <v>42.06559204278385</v>
      </c>
      <c r="G41" s="1" t="s">
        <v>32</v>
      </c>
      <c r="H41" s="36">
        <f>'2000'!U46</f>
        <v>22</v>
      </c>
      <c r="I41" s="36">
        <f>'2002'!U46</f>
        <v>24</v>
      </c>
      <c r="J41" s="36">
        <f>'2005'!U46</f>
        <v>21</v>
      </c>
      <c r="K41" s="36">
        <f>'2006'!U46</f>
        <v>24</v>
      </c>
      <c r="L41" s="36">
        <f>'2007'!U46</f>
        <v>22</v>
      </c>
    </row>
    <row r="42" spans="1:12" ht="12.75">
      <c r="A42" s="1" t="s">
        <v>33</v>
      </c>
      <c r="B42" s="27">
        <f>'2000'!T47</f>
        <v>58.72855976809274</v>
      </c>
      <c r="C42" s="27">
        <f>'2002'!T47</f>
        <v>59.0216324980356</v>
      </c>
      <c r="D42" s="27">
        <f>'2005'!T47</f>
        <v>63.49063548002441</v>
      </c>
      <c r="E42" s="27">
        <f>'2006'!T47</f>
        <v>66.09091747938862</v>
      </c>
      <c r="F42" s="27">
        <f>'2007'!T47</f>
        <v>68.41107358335475</v>
      </c>
      <c r="G42" s="1" t="s">
        <v>33</v>
      </c>
      <c r="H42" s="36">
        <f>'2000'!U47</f>
        <v>2</v>
      </c>
      <c r="I42" s="36">
        <f>'2002'!U47</f>
        <v>2</v>
      </c>
      <c r="J42" s="36">
        <f>'2005'!U47</f>
        <v>2</v>
      </c>
      <c r="K42" s="36">
        <f>'2006'!U47</f>
        <v>2</v>
      </c>
      <c r="L42" s="36">
        <f>'2007'!U47</f>
        <v>2</v>
      </c>
    </row>
    <row r="43" spans="1:12" ht="12.75">
      <c r="A43" s="1" t="s">
        <v>34</v>
      </c>
      <c r="B43" s="27">
        <f>'2000'!T48</f>
        <v>22.925279216938403</v>
      </c>
      <c r="C43" s="27">
        <f>'2002'!T48</f>
        <v>30.14591225788598</v>
      </c>
      <c r="D43" s="27">
        <f>'2005'!T48</f>
        <v>24.956310816229397</v>
      </c>
      <c r="E43" s="27">
        <f>'2006'!T48</f>
        <v>25.324092471056584</v>
      </c>
      <c r="F43" s="27">
        <f>'2007'!T48</f>
        <v>26.69445053721565</v>
      </c>
      <c r="G43" s="1" t="s">
        <v>34</v>
      </c>
      <c r="H43" s="36">
        <f>'2000'!U48</f>
        <v>49</v>
      </c>
      <c r="I43" s="36">
        <f>'2002'!U48</f>
        <v>43</v>
      </c>
      <c r="J43" s="36">
        <f>'2005'!U48</f>
        <v>51</v>
      </c>
      <c r="K43" s="36">
        <f>'2006'!U48</f>
        <v>49</v>
      </c>
      <c r="L43" s="36">
        <f>'2007'!U48</f>
        <v>49</v>
      </c>
    </row>
    <row r="44" spans="1:12" ht="12.75">
      <c r="A44" s="1" t="s">
        <v>35</v>
      </c>
      <c r="B44" s="27">
        <f>'2000'!T49</f>
        <v>26.958848655830543</v>
      </c>
      <c r="C44" s="27">
        <f>'2002'!T49</f>
        <v>26.89971047142594</v>
      </c>
      <c r="D44" s="27">
        <f>'2005'!T49</f>
        <v>27.731222461762453</v>
      </c>
      <c r="E44" s="27">
        <f>'2006'!T49</f>
        <v>27.766998703096544</v>
      </c>
      <c r="F44" s="27">
        <f>'2007'!T49</f>
        <v>27.803732175911083</v>
      </c>
      <c r="G44" s="1" t="s">
        <v>35</v>
      </c>
      <c r="H44" s="36">
        <f>'2000'!U49</f>
        <v>44</v>
      </c>
      <c r="I44" s="36">
        <f>'2002'!U49</f>
        <v>46</v>
      </c>
      <c r="J44" s="36">
        <f>'2005'!U49</f>
        <v>47</v>
      </c>
      <c r="K44" s="36">
        <f>'2006'!U49</f>
        <v>48</v>
      </c>
      <c r="L44" s="36">
        <f>'2007'!U49</f>
        <v>48</v>
      </c>
    </row>
    <row r="45" spans="1:12" ht="12.75">
      <c r="A45" s="1" t="s">
        <v>36</v>
      </c>
      <c r="B45" s="27">
        <f>'2000'!T50</f>
        <v>55.777022319171536</v>
      </c>
      <c r="C45" s="27">
        <f>'2002'!T50</f>
        <v>56.942763541412134</v>
      </c>
      <c r="D45" s="27">
        <f>'2005'!T50</f>
        <v>59.799313049440215</v>
      </c>
      <c r="E45" s="27">
        <f>'2006'!T50</f>
        <v>60.71785031058279</v>
      </c>
      <c r="F45" s="27">
        <f>'2007'!T50</f>
        <v>61.267485066417564</v>
      </c>
      <c r="G45" s="1" t="s">
        <v>36</v>
      </c>
      <c r="H45" s="36">
        <f>'2000'!U50</f>
        <v>4</v>
      </c>
      <c r="I45" s="36">
        <f>'2002'!U50</f>
        <v>3</v>
      </c>
      <c r="J45" s="36">
        <f>'2005'!U50</f>
        <v>4</v>
      </c>
      <c r="K45" s="36">
        <f>'2006'!U50</f>
        <v>4</v>
      </c>
      <c r="L45" s="36">
        <f>'2007'!U50</f>
        <v>5</v>
      </c>
    </row>
    <row r="46" spans="1:12" ht="12.75">
      <c r="A46" s="1" t="s">
        <v>37</v>
      </c>
      <c r="B46" s="27">
        <f>'2000'!T51</f>
        <v>34.9832449934166</v>
      </c>
      <c r="C46" s="27">
        <f>'2002'!T51</f>
        <v>34.9793229914294</v>
      </c>
      <c r="D46" s="27">
        <f>'2005'!T51</f>
        <v>36.07780028570333</v>
      </c>
      <c r="E46" s="27">
        <f>'2006'!T51</f>
        <v>38.870272417572046</v>
      </c>
      <c r="F46" s="27">
        <f>'2007'!T51</f>
        <v>39.18298867329868</v>
      </c>
      <c r="G46" s="1" t="s">
        <v>37</v>
      </c>
      <c r="H46" s="36">
        <f>'2000'!U51</f>
        <v>33</v>
      </c>
      <c r="I46" s="36">
        <f>'2002'!U51</f>
        <v>32</v>
      </c>
      <c r="J46" s="36">
        <f>'2005'!U51</f>
        <v>34</v>
      </c>
      <c r="K46" s="36">
        <f>'2006'!U51</f>
        <v>32</v>
      </c>
      <c r="L46" s="36">
        <f>'2007'!U51</f>
        <v>31</v>
      </c>
    </row>
    <row r="47" spans="1:12" ht="12.75">
      <c r="A47" s="1" t="s">
        <v>38</v>
      </c>
      <c r="B47" s="27">
        <f>'2000'!T52</f>
        <v>43.94826010753814</v>
      </c>
      <c r="C47" s="27">
        <f>'2002'!T52</f>
        <v>41.74097504594782</v>
      </c>
      <c r="D47" s="27">
        <f>'2005'!T52</f>
        <v>43.18615595726682</v>
      </c>
      <c r="E47" s="27">
        <f>'2006'!T52</f>
        <v>43.98582102676097</v>
      </c>
      <c r="F47" s="27">
        <f>'2007'!T52</f>
        <v>44.29600588902166</v>
      </c>
      <c r="G47" s="1" t="s">
        <v>38</v>
      </c>
      <c r="H47" s="36">
        <f>'2000'!U52</f>
        <v>13</v>
      </c>
      <c r="I47" s="36">
        <f>'2002'!U52</f>
        <v>18</v>
      </c>
      <c r="J47" s="36">
        <f>'2005'!U52</f>
        <v>17</v>
      </c>
      <c r="K47" s="36">
        <f>'2006'!U52</f>
        <v>17</v>
      </c>
      <c r="L47" s="36">
        <f>'2007'!U52</f>
        <v>18</v>
      </c>
    </row>
    <row r="48" spans="1:12" ht="12.75">
      <c r="A48" s="1" t="s">
        <v>39</v>
      </c>
      <c r="B48" s="27">
        <f>'2000'!T53</f>
        <v>40.26611857012301</v>
      </c>
      <c r="C48" s="27">
        <f>'2002'!T53</f>
        <v>41.618764112661964</v>
      </c>
      <c r="D48" s="27">
        <f>'2005'!T53</f>
        <v>42.09830706577564</v>
      </c>
      <c r="E48" s="27">
        <f>'2006'!T53</f>
        <v>42.234376840064066</v>
      </c>
      <c r="F48" s="27">
        <f>'2007'!T53</f>
        <v>42.85968628384649</v>
      </c>
      <c r="G48" s="1" t="s">
        <v>39</v>
      </c>
      <c r="H48" s="36">
        <f>'2000'!U53</f>
        <v>20</v>
      </c>
      <c r="I48" s="36">
        <f>'2002'!U53</f>
        <v>19</v>
      </c>
      <c r="J48" s="36">
        <f>'2005'!U53</f>
        <v>19</v>
      </c>
      <c r="K48" s="36">
        <f>'2006'!U53</f>
        <v>19</v>
      </c>
      <c r="L48" s="36">
        <f>'2007'!U53</f>
        <v>20</v>
      </c>
    </row>
    <row r="49" spans="1:12" ht="12.75">
      <c r="A49" s="1" t="s">
        <v>40</v>
      </c>
      <c r="B49" s="27">
        <f>'2000'!T54</f>
        <v>35.8893356457517</v>
      </c>
      <c r="C49" s="27">
        <f>'2002'!T54</f>
        <v>39.064782150883744</v>
      </c>
      <c r="D49" s="27">
        <f>'2005'!T54</f>
        <v>39.10325048989423</v>
      </c>
      <c r="E49" s="27">
        <f>'2006'!T54</f>
        <v>39.75255130491025</v>
      </c>
      <c r="F49" s="27">
        <f>'2007'!T54</f>
        <v>39.492621510388574</v>
      </c>
      <c r="G49" s="1" t="s">
        <v>40</v>
      </c>
      <c r="H49" s="36">
        <f>'2000'!U54</f>
        <v>31</v>
      </c>
      <c r="I49" s="36">
        <f>'2002'!U54</f>
        <v>23</v>
      </c>
      <c r="J49" s="36">
        <f>'2005'!U54</f>
        <v>28</v>
      </c>
      <c r="K49" s="36">
        <f>'2006'!U54</f>
        <v>28</v>
      </c>
      <c r="L49" s="36">
        <f>'2007'!U54</f>
        <v>29</v>
      </c>
    </row>
    <row r="50" spans="1:12" ht="12.75">
      <c r="A50" s="1" t="s">
        <v>41</v>
      </c>
      <c r="B50" s="27">
        <f>'2000'!T55</f>
        <v>39.026138871438164</v>
      </c>
      <c r="C50" s="27">
        <f>'2002'!T55</f>
        <v>39.52766336306009</v>
      </c>
      <c r="D50" s="27">
        <f>'2005'!T55</f>
        <v>39.95925424805355</v>
      </c>
      <c r="E50" s="27">
        <f>'2006'!T55</f>
        <v>41.61787239002658</v>
      </c>
      <c r="F50" s="27">
        <f>'2007'!T55</f>
        <v>41.30492913588256</v>
      </c>
      <c r="G50" s="1" t="s">
        <v>41</v>
      </c>
      <c r="H50" s="36">
        <f>'2000'!U55</f>
        <v>23</v>
      </c>
      <c r="I50" s="36">
        <f>'2002'!U55</f>
        <v>22</v>
      </c>
      <c r="J50" s="36">
        <f>'2005'!U55</f>
        <v>24</v>
      </c>
      <c r="K50" s="36">
        <f>'2006'!U55</f>
        <v>22</v>
      </c>
      <c r="L50" s="36">
        <f>'2007'!U55</f>
        <v>24</v>
      </c>
    </row>
    <row r="51" spans="1:12" ht="12.75">
      <c r="A51" s="1" t="s">
        <v>42</v>
      </c>
      <c r="B51" s="27">
        <f>'2000'!T56</f>
        <v>37.559278274224596</v>
      </c>
      <c r="C51" s="27">
        <f>'2002'!T56</f>
        <v>37.1348046664871</v>
      </c>
      <c r="D51" s="27">
        <f>'2005'!T56</f>
        <v>38.6247290203379</v>
      </c>
      <c r="E51" s="27">
        <f>'2006'!T56</f>
        <v>40.3347021928993</v>
      </c>
      <c r="F51" s="27">
        <f>'2007'!T56</f>
        <v>40.090280345926196</v>
      </c>
      <c r="G51" s="1" t="s">
        <v>42</v>
      </c>
      <c r="H51" s="36">
        <f>'2000'!U56</f>
        <v>26</v>
      </c>
      <c r="I51" s="36">
        <f>'2002'!U56</f>
        <v>29</v>
      </c>
      <c r="J51" s="36">
        <f>'2005'!U56</f>
        <v>29</v>
      </c>
      <c r="K51" s="36">
        <f>'2006'!U56</f>
        <v>27</v>
      </c>
      <c r="L51" s="36">
        <f>'2007'!U56</f>
        <v>27</v>
      </c>
    </row>
    <row r="52" spans="1:12" ht="12.75">
      <c r="A52" s="1" t="s">
        <v>43</v>
      </c>
      <c r="B52" s="27">
        <f>'2000'!T57</f>
        <v>40.23361264155557</v>
      </c>
      <c r="C52" s="27">
        <f>'2002'!T57</f>
        <v>42.534070910699214</v>
      </c>
      <c r="D52" s="27">
        <f>'2005'!T57</f>
        <v>42.117053558875874</v>
      </c>
      <c r="E52" s="27">
        <f>'2006'!T57</f>
        <v>41.95212760372874</v>
      </c>
      <c r="F52" s="27">
        <f>'2007'!T57</f>
        <v>37.01668613238434</v>
      </c>
      <c r="G52" s="1" t="s">
        <v>43</v>
      </c>
      <c r="H52" s="36">
        <f>'2000'!U57</f>
        <v>21</v>
      </c>
      <c r="I52" s="36">
        <f>'2002'!U57</f>
        <v>16</v>
      </c>
      <c r="J52" s="36">
        <f>'2005'!U57</f>
        <v>18</v>
      </c>
      <c r="K52" s="36">
        <f>'2006'!U57</f>
        <v>20</v>
      </c>
      <c r="L52" s="36">
        <f>'2007'!U57</f>
        <v>34</v>
      </c>
    </row>
    <row r="53" spans="2:12" ht="12.75">
      <c r="B53" s="27"/>
      <c r="C53" s="27"/>
      <c r="D53" s="27"/>
      <c r="E53" s="27"/>
      <c r="F53" s="27"/>
      <c r="H53" s="36"/>
      <c r="I53" s="36"/>
      <c r="J53" s="36"/>
      <c r="K53" s="36"/>
      <c r="L53" s="36"/>
    </row>
    <row r="54" spans="1:12" ht="12.75">
      <c r="A54" s="1" t="s">
        <v>97</v>
      </c>
      <c r="B54" s="27">
        <f>'2000'!T59</f>
        <v>53.50432409411419</v>
      </c>
      <c r="C54" s="27">
        <f>'2002'!T59</f>
        <v>54.865253128631295</v>
      </c>
      <c r="D54" s="27">
        <f>'2005'!T59</f>
        <v>58.68563082149488</v>
      </c>
      <c r="E54" s="27">
        <f>'2006'!T59</f>
        <v>59.00779046894135</v>
      </c>
      <c r="F54" s="27">
        <f>'2007'!T59</f>
        <v>60.933163388311385</v>
      </c>
      <c r="G54" s="1" t="s">
        <v>97</v>
      </c>
      <c r="H54" s="36">
        <f>'2000'!U59</f>
        <v>7</v>
      </c>
      <c r="I54" s="36">
        <f>'2002'!U59</f>
        <v>6</v>
      </c>
      <c r="J54" s="36">
        <f>'2005'!U59</f>
        <v>6</v>
      </c>
      <c r="K54" s="36">
        <f>'2006'!U59</f>
        <v>6</v>
      </c>
      <c r="L54" s="36">
        <f>'2007'!U59</f>
        <v>6</v>
      </c>
    </row>
    <row r="55" spans="1:12" ht="12.75">
      <c r="A55" s="1" t="s">
        <v>98</v>
      </c>
      <c r="B55" s="27">
        <f>'2000'!T60</f>
        <v>53.058150647702846</v>
      </c>
      <c r="C55" s="27">
        <f>'2002'!T60</f>
        <v>52.6403317503854</v>
      </c>
      <c r="D55" s="27">
        <f>'2005'!T60</f>
        <v>56.341385711258525</v>
      </c>
      <c r="E55" s="27">
        <f>'2006'!T60</f>
        <v>57.73453468658377</v>
      </c>
      <c r="F55" s="27">
        <f>'2007'!T60</f>
        <v>59.23461360056194</v>
      </c>
      <c r="G55" s="1" t="s">
        <v>98</v>
      </c>
      <c r="H55" s="36">
        <f>'2000'!U60</f>
        <v>8</v>
      </c>
      <c r="I55" s="36">
        <f>'2002'!U60</f>
        <v>9</v>
      </c>
      <c r="J55" s="36">
        <f>'2005'!U60</f>
        <v>8</v>
      </c>
      <c r="K55" s="36">
        <f>'2006'!U60</f>
        <v>7</v>
      </c>
      <c r="L55" s="36">
        <f>'2007'!U60</f>
        <v>7</v>
      </c>
    </row>
    <row r="56" spans="1:12" ht="12.75">
      <c r="A56" s="1" t="s">
        <v>99</v>
      </c>
      <c r="B56" s="27">
        <f>'2000'!T61</f>
        <v>51.53879261708569</v>
      </c>
      <c r="C56" s="27">
        <f>'2002'!T61</f>
        <v>52.76867416466111</v>
      </c>
      <c r="D56" s="27">
        <f>'2005'!T61</f>
        <v>57.30083847079962</v>
      </c>
      <c r="E56" s="27">
        <f>'2006'!T61</f>
        <v>57.44527668746541</v>
      </c>
      <c r="F56" s="27">
        <f>'2007'!T61</f>
        <v>58.61298126013514</v>
      </c>
      <c r="G56" s="1" t="s">
        <v>99</v>
      </c>
      <c r="H56" s="36">
        <f>'2000'!U61</f>
        <v>9</v>
      </c>
      <c r="I56" s="36">
        <f>'2002'!U61</f>
        <v>8</v>
      </c>
      <c r="J56" s="36">
        <f>'2005'!U61</f>
        <v>7</v>
      </c>
      <c r="K56" s="36">
        <f>'2006'!U61</f>
        <v>8</v>
      </c>
      <c r="L56" s="36">
        <f>'2007'!U61</f>
        <v>8</v>
      </c>
    </row>
    <row r="57" spans="1:12" ht="12.75">
      <c r="A57" s="1" t="s">
        <v>100</v>
      </c>
      <c r="B57" s="27">
        <f>'2000'!T62</f>
        <v>48.101040327066784</v>
      </c>
      <c r="C57" s="27">
        <f>'2002'!T62</f>
        <v>49.86250526889188</v>
      </c>
      <c r="D57" s="27">
        <f>'2005'!T62</f>
        <v>53.84090395430776</v>
      </c>
      <c r="E57" s="27">
        <f>'2006'!T62</f>
        <v>56.82020165727472</v>
      </c>
      <c r="F57" s="27">
        <f>'2007'!T62</f>
        <v>56.26882844394056</v>
      </c>
      <c r="G57" s="1" t="s">
        <v>100</v>
      </c>
      <c r="H57" s="36">
        <f>'2000'!U62</f>
        <v>11</v>
      </c>
      <c r="I57" s="36">
        <f>'2002'!U62</f>
        <v>11</v>
      </c>
      <c r="J57" s="36">
        <f>'2005'!U62</f>
        <v>10</v>
      </c>
      <c r="K57" s="36">
        <f>'2006'!U62</f>
        <v>9</v>
      </c>
      <c r="L57" s="36">
        <f>'2007'!U62</f>
        <v>10</v>
      </c>
    </row>
    <row r="58" spans="1:12" ht="12.75">
      <c r="A58" s="1" t="s">
        <v>101</v>
      </c>
      <c r="B58" s="27">
        <f>'2000'!T63</f>
        <v>56.274873824632266</v>
      </c>
      <c r="C58" s="27">
        <f>'2002'!T63</f>
        <v>56.32627284260744</v>
      </c>
      <c r="D58" s="27">
        <f>'2005'!T63</f>
        <v>60.91275039352158</v>
      </c>
      <c r="E58" s="27">
        <f>'2006'!T63</f>
        <v>63.06265913470955</v>
      </c>
      <c r="F58" s="27">
        <f>'2007'!T63</f>
        <v>64.3896959706318</v>
      </c>
      <c r="G58" s="1" t="s">
        <v>101</v>
      </c>
      <c r="H58" s="36">
        <f>'2000'!U63</f>
        <v>3</v>
      </c>
      <c r="I58" s="36">
        <f>'2002'!U63</f>
        <v>4</v>
      </c>
      <c r="J58" s="36">
        <f>'2005'!U63</f>
        <v>3</v>
      </c>
      <c r="K58" s="36">
        <f>'2006'!U63</f>
        <v>3</v>
      </c>
      <c r="L58" s="36">
        <f>'2007'!U63</f>
        <v>3</v>
      </c>
    </row>
    <row r="59" spans="2:11" ht="12.75">
      <c r="B59" s="2"/>
      <c r="C59" s="2"/>
      <c r="D59" s="2"/>
      <c r="E59" s="2"/>
      <c r="H59" s="2"/>
      <c r="I59" s="2"/>
      <c r="J59" s="2"/>
      <c r="K59" s="2"/>
    </row>
    <row r="60" spans="2:11" ht="12.75">
      <c r="B60" s="2"/>
      <c r="C60" s="2"/>
      <c r="D60" s="2"/>
      <c r="E60" s="2"/>
      <c r="H60" s="2"/>
      <c r="I60" s="2"/>
      <c r="J60" s="2"/>
      <c r="K60" s="2"/>
    </row>
    <row r="61" spans="2:11" ht="12.75">
      <c r="B61" s="2"/>
      <c r="C61" s="2"/>
      <c r="D61" s="2"/>
      <c r="E61" s="2"/>
      <c r="H61" s="2"/>
      <c r="I61" s="2"/>
      <c r="J61" s="2"/>
      <c r="K61" s="2"/>
    </row>
    <row r="62" spans="2:11" ht="12.75">
      <c r="B62" s="2"/>
      <c r="C62" s="2"/>
      <c r="D62" s="2"/>
      <c r="E62" s="2"/>
      <c r="H62" s="2"/>
      <c r="I62" s="2"/>
      <c r="J62" s="2"/>
      <c r="K62" s="2"/>
    </row>
    <row r="63" spans="2:11" ht="12.75">
      <c r="B63" s="2"/>
      <c r="C63" s="2"/>
      <c r="D63" s="2"/>
      <c r="E63" s="2"/>
      <c r="H63" s="2"/>
      <c r="I63" s="2"/>
      <c r="J63" s="2"/>
      <c r="K63" s="2"/>
    </row>
    <row r="64" spans="2:11" ht="12.75">
      <c r="B64" s="2"/>
      <c r="C64" s="2"/>
      <c r="D64" s="2"/>
      <c r="E64" s="2"/>
      <c r="H64" s="2"/>
      <c r="I64" s="2"/>
      <c r="J64" s="2"/>
      <c r="K64" s="2"/>
    </row>
    <row r="65" spans="2:11" ht="12.75">
      <c r="B65" s="2"/>
      <c r="C65" s="2"/>
      <c r="D65" s="2"/>
      <c r="E65" s="2"/>
      <c r="H65" s="2"/>
      <c r="I65" s="2"/>
      <c r="J65" s="2"/>
      <c r="K65" s="2"/>
    </row>
    <row r="66" spans="2:11" ht="12.75">
      <c r="B66" s="2"/>
      <c r="C66" s="2"/>
      <c r="D66" s="2"/>
      <c r="E66" s="2"/>
      <c r="H66" s="2"/>
      <c r="I66" s="2"/>
      <c r="J66" s="2"/>
      <c r="K66" s="2"/>
    </row>
    <row r="67" spans="2:11" ht="12.75">
      <c r="B67" s="2"/>
      <c r="C67" s="2"/>
      <c r="D67" s="2"/>
      <c r="E67" s="2"/>
      <c r="H67" s="2"/>
      <c r="I67" s="2"/>
      <c r="J67" s="2"/>
      <c r="K67" s="2"/>
    </row>
    <row r="68" spans="2:11" ht="12.75">
      <c r="B68" s="2"/>
      <c r="C68" s="2"/>
      <c r="D68" s="2"/>
      <c r="E68" s="2"/>
      <c r="H68" s="2"/>
      <c r="I68" s="2"/>
      <c r="J68" s="2"/>
      <c r="K68" s="2"/>
    </row>
    <row r="69" spans="2:11" ht="12.75">
      <c r="B69" s="2"/>
      <c r="C69" s="2"/>
      <c r="D69" s="2"/>
      <c r="E69" s="2"/>
      <c r="H69" s="2"/>
      <c r="I69" s="2"/>
      <c r="J69" s="2"/>
      <c r="K69" s="2"/>
    </row>
    <row r="70" spans="2:11" ht="12.75">
      <c r="B70" s="2"/>
      <c r="C70" s="2"/>
      <c r="D70" s="2"/>
      <c r="E70" s="2"/>
      <c r="H70" s="2"/>
      <c r="I70" s="2"/>
      <c r="J70" s="2"/>
      <c r="K70" s="2"/>
    </row>
    <row r="71" spans="2:11" ht="12.75">
      <c r="B71" s="2"/>
      <c r="C71" s="2"/>
      <c r="D71" s="2"/>
      <c r="E71" s="2"/>
      <c r="H71" s="2"/>
      <c r="I71" s="2"/>
      <c r="J71" s="2"/>
      <c r="K71" s="2"/>
    </row>
    <row r="72" spans="2:11" ht="12.75">
      <c r="B72" s="2"/>
      <c r="C72" s="2"/>
      <c r="D72" s="2"/>
      <c r="E72" s="2"/>
      <c r="H72" s="2"/>
      <c r="I72" s="2"/>
      <c r="J72" s="2"/>
      <c r="K72" s="2"/>
    </row>
    <row r="73" spans="2:11" ht="12.75">
      <c r="B73" s="2"/>
      <c r="C73" s="2"/>
      <c r="D73" s="2"/>
      <c r="E73" s="2"/>
      <c r="H73" s="2"/>
      <c r="I73" s="2"/>
      <c r="J73" s="2"/>
      <c r="K73" s="2"/>
    </row>
    <row r="74" spans="2:11" ht="12.75">
      <c r="B74" s="2"/>
      <c r="C74" s="2"/>
      <c r="D74" s="2"/>
      <c r="E74" s="2"/>
      <c r="H74" s="2"/>
      <c r="I74" s="2"/>
      <c r="J74" s="2"/>
      <c r="K74" s="2"/>
    </row>
    <row r="75" spans="2:11" ht="12.75">
      <c r="B75" s="2"/>
      <c r="C75" s="2"/>
      <c r="D75" s="2"/>
      <c r="E75" s="2"/>
      <c r="H75" s="2"/>
      <c r="I75" s="2"/>
      <c r="J75" s="2"/>
      <c r="K75" s="2"/>
    </row>
    <row r="76" spans="2:11" ht="12.75">
      <c r="B76" s="2"/>
      <c r="C76" s="2"/>
      <c r="D76" s="2"/>
      <c r="E76" s="2"/>
      <c r="H76" s="2"/>
      <c r="I76" s="2"/>
      <c r="J76" s="2"/>
      <c r="K76" s="2"/>
    </row>
    <row r="77" spans="2:11" ht="12.75">
      <c r="B77" s="2"/>
      <c r="C77" s="2"/>
      <c r="D77" s="2"/>
      <c r="E77" s="2"/>
      <c r="H77" s="2"/>
      <c r="I77" s="2"/>
      <c r="J77" s="2"/>
      <c r="K77" s="2"/>
    </row>
    <row r="78" spans="2:11" ht="12.75">
      <c r="B78" s="2"/>
      <c r="C78" s="2"/>
      <c r="D78" s="2"/>
      <c r="E78" s="2"/>
      <c r="H78" s="2"/>
      <c r="I78" s="2"/>
      <c r="J78" s="2"/>
      <c r="K78" s="2"/>
    </row>
    <row r="79" spans="2:11" ht="12.75">
      <c r="B79" s="2"/>
      <c r="C79" s="2"/>
      <c r="D79" s="2"/>
      <c r="E79" s="2"/>
      <c r="H79" s="2"/>
      <c r="I79" s="2"/>
      <c r="J79" s="2"/>
      <c r="K79" s="2"/>
    </row>
    <row r="80" spans="2:11" ht="12.75">
      <c r="B80" s="2"/>
      <c r="C80" s="2"/>
      <c r="D80" s="2"/>
      <c r="E80" s="2"/>
      <c r="H80" s="2"/>
      <c r="I80" s="2"/>
      <c r="J80" s="2"/>
      <c r="K80" s="2"/>
    </row>
    <row r="81" spans="2:11" ht="12.75">
      <c r="B81" s="2"/>
      <c r="C81" s="2"/>
      <c r="D81" s="2"/>
      <c r="E81" s="2"/>
      <c r="H81" s="2"/>
      <c r="I81" s="2"/>
      <c r="J81" s="2"/>
      <c r="K81" s="2"/>
    </row>
    <row r="82" spans="2:11" ht="12.75">
      <c r="B82" s="2"/>
      <c r="C82" s="2"/>
      <c r="D82" s="2"/>
      <c r="E82" s="2"/>
      <c r="H82" s="2"/>
      <c r="I82" s="2"/>
      <c r="J82" s="2"/>
      <c r="K82" s="2"/>
    </row>
    <row r="83" spans="2:11" ht="12.75">
      <c r="B83" s="2"/>
      <c r="C83" s="2"/>
      <c r="D83" s="2"/>
      <c r="E83" s="2"/>
      <c r="H83" s="2"/>
      <c r="I83" s="2"/>
      <c r="J83" s="2"/>
      <c r="K83" s="2"/>
    </row>
    <row r="84" spans="2:11" ht="12.75">
      <c r="B84" s="2"/>
      <c r="C84" s="2"/>
      <c r="D84" s="2"/>
      <c r="E84" s="2"/>
      <c r="H84" s="2"/>
      <c r="I84" s="2"/>
      <c r="J84" s="2"/>
      <c r="K84" s="2"/>
    </row>
    <row r="85" spans="2:11" ht="12.75">
      <c r="B85" s="2"/>
      <c r="C85" s="2"/>
      <c r="D85" s="2"/>
      <c r="E85" s="2"/>
      <c r="H85" s="2"/>
      <c r="I85" s="2"/>
      <c r="J85" s="2"/>
      <c r="K85" s="2"/>
    </row>
    <row r="86" spans="2:11" ht="12.75">
      <c r="B86" s="2"/>
      <c r="C86" s="2"/>
      <c r="D86" s="2"/>
      <c r="E86" s="2"/>
      <c r="H86" s="2"/>
      <c r="I86" s="2"/>
      <c r="J86" s="2"/>
      <c r="K86" s="2"/>
    </row>
    <row r="87" spans="2:11" ht="12.75">
      <c r="B87" s="2"/>
      <c r="C87" s="2"/>
      <c r="D87" s="2"/>
      <c r="E87" s="2"/>
      <c r="H87" s="2"/>
      <c r="I87" s="2"/>
      <c r="J87" s="2"/>
      <c r="K87" s="2"/>
    </row>
    <row r="88" spans="2:11" ht="12.75">
      <c r="B88" s="2"/>
      <c r="C88" s="2"/>
      <c r="D88" s="2"/>
      <c r="E88" s="2"/>
      <c r="H88" s="2"/>
      <c r="I88" s="2"/>
      <c r="J88" s="2"/>
      <c r="K88" s="2"/>
    </row>
    <row r="89" spans="2:11" ht="12.75">
      <c r="B89" s="2"/>
      <c r="C89" s="2"/>
      <c r="D89" s="2"/>
      <c r="E89" s="2"/>
      <c r="H89" s="2"/>
      <c r="I89" s="2"/>
      <c r="J89" s="2"/>
      <c r="K89" s="2"/>
    </row>
    <row r="90" spans="2:11" ht="12.75">
      <c r="B90" s="2"/>
      <c r="C90" s="2"/>
      <c r="D90" s="2"/>
      <c r="E90" s="2"/>
      <c r="H90" s="2"/>
      <c r="I90" s="2"/>
      <c r="J90" s="2"/>
      <c r="K90" s="2"/>
    </row>
    <row r="91" spans="2:11" ht="12.75">
      <c r="B91" s="2"/>
      <c r="C91" s="2"/>
      <c r="D91" s="2"/>
      <c r="E91" s="2"/>
      <c r="H91" s="2"/>
      <c r="I91" s="2"/>
      <c r="J91" s="2"/>
      <c r="K91" s="2"/>
    </row>
    <row r="92" spans="2:11" ht="12.75">
      <c r="B92" s="2"/>
      <c r="C92" s="2"/>
      <c r="D92" s="2"/>
      <c r="E92" s="2"/>
      <c r="H92" s="2"/>
      <c r="I92" s="2"/>
      <c r="J92" s="2"/>
      <c r="K92" s="2"/>
    </row>
    <row r="93" spans="2:11" ht="12.75">
      <c r="B93" s="2"/>
      <c r="C93" s="2"/>
      <c r="D93" s="2"/>
      <c r="E93" s="2"/>
      <c r="H93" s="2"/>
      <c r="I93" s="2"/>
      <c r="J93" s="2"/>
      <c r="K93" s="2"/>
    </row>
    <row r="94" spans="2:11" ht="12.75">
      <c r="B94" s="2"/>
      <c r="C94" s="2"/>
      <c r="D94" s="2"/>
      <c r="E94" s="2"/>
      <c r="H94" s="2"/>
      <c r="I94" s="2"/>
      <c r="J94" s="2"/>
      <c r="K94" s="2"/>
    </row>
    <row r="95" spans="2:11" ht="12.75">
      <c r="B95" s="2"/>
      <c r="C95" s="2"/>
      <c r="D95" s="2"/>
      <c r="E95" s="2"/>
      <c r="H95" s="2"/>
      <c r="I95" s="2"/>
      <c r="J95" s="2"/>
      <c r="K95" s="2"/>
    </row>
    <row r="96" spans="2:11" ht="12.75">
      <c r="B96" s="2"/>
      <c r="C96" s="2"/>
      <c r="D96" s="2"/>
      <c r="E96" s="2"/>
      <c r="H96" s="2"/>
      <c r="I96" s="2"/>
      <c r="J96" s="2"/>
      <c r="K96" s="2"/>
    </row>
    <row r="97" spans="2:11" ht="12.75">
      <c r="B97" s="2"/>
      <c r="C97" s="2"/>
      <c r="D97" s="2"/>
      <c r="E97" s="2"/>
      <c r="H97" s="2"/>
      <c r="I97" s="2"/>
      <c r="J97" s="2"/>
      <c r="K97" s="2"/>
    </row>
    <row r="98" spans="2:11" ht="12.75">
      <c r="B98" s="2"/>
      <c r="C98" s="2"/>
      <c r="D98" s="2"/>
      <c r="E98" s="2"/>
      <c r="H98" s="2"/>
      <c r="I98" s="2"/>
      <c r="J98" s="2"/>
      <c r="K98" s="2"/>
    </row>
    <row r="99" spans="2:11" ht="12.75">
      <c r="B99" s="2"/>
      <c r="C99" s="2"/>
      <c r="D99" s="2"/>
      <c r="E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H184" s="2"/>
      <c r="I184" s="2"/>
      <c r="J184" s="2"/>
      <c r="K184" s="2"/>
    </row>
  </sheetData>
  <mergeCells count="4">
    <mergeCell ref="A1:F2"/>
    <mergeCell ref="A3:F3"/>
    <mergeCell ref="G1:L2"/>
    <mergeCell ref="G3:L3"/>
  </mergeCells>
  <printOptions gridLines="1" horizontalCentered="1" verticalCentered="1"/>
  <pageMargins left="0.5" right="0.5" top="0.5" bottom="0.5" header="0.17" footer="0.17"/>
  <pageSetup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KSG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Gisselquist</dc:creator>
  <cp:keywords/>
  <dc:description/>
  <cp:lastModifiedBy>rgissel</cp:lastModifiedBy>
  <cp:lastPrinted>2009-09-24T22:13:57Z</cp:lastPrinted>
  <dcterms:created xsi:type="dcterms:W3CDTF">2007-07-14T02:26:45Z</dcterms:created>
  <dcterms:modified xsi:type="dcterms:W3CDTF">2009-09-24T22:14:03Z</dcterms:modified>
  <cp:category/>
  <cp:version/>
  <cp:contentType/>
  <cp:contentStatus/>
</cp:coreProperties>
</file>